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15480" windowHeight="1164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Источники!$F$38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Источники!$A$26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Источники!#REF!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68" i="2" l="1"/>
  <c r="F98" i="1" l="1"/>
  <c r="F184" i="2" l="1"/>
  <c r="F86" i="2"/>
  <c r="F36" i="2" l="1"/>
  <c r="F81" i="2"/>
  <c r="F82" i="2"/>
  <c r="F85" i="2"/>
  <c r="F118" i="2"/>
  <c r="F152" i="2"/>
  <c r="F183" i="2"/>
  <c r="F199" i="2"/>
  <c r="E35" i="2"/>
  <c r="E34" i="2" s="1"/>
  <c r="E33" i="2" s="1"/>
  <c r="E32" i="2" s="1"/>
  <c r="E31" i="2" s="1"/>
  <c r="D35" i="2"/>
  <c r="D117" i="2"/>
  <c r="D116" i="2" s="1"/>
  <c r="F198" i="2"/>
  <c r="F80" i="2"/>
  <c r="F84" i="2"/>
  <c r="F89" i="1"/>
  <c r="F90" i="1"/>
  <c r="F92" i="1"/>
  <c r="F93" i="1"/>
  <c r="F95" i="1"/>
  <c r="F97" i="1"/>
  <c r="F99" i="1"/>
  <c r="E94" i="1"/>
  <c r="F94" i="1" s="1"/>
  <c r="F35" i="2" l="1"/>
  <c r="D34" i="2"/>
  <c r="F34" i="2" s="1"/>
  <c r="F83" i="2"/>
  <c r="F197" i="2"/>
  <c r="F96" i="1"/>
  <c r="F196" i="2"/>
  <c r="F195" i="2"/>
  <c r="F194" i="2"/>
  <c r="E117" i="2"/>
  <c r="F117" i="2" s="1"/>
  <c r="D33" i="2" l="1"/>
  <c r="F33" i="2"/>
  <c r="D32" i="2"/>
  <c r="E116" i="2"/>
  <c r="F193" i="2"/>
  <c r="F192" i="2"/>
  <c r="F79" i="2"/>
  <c r="F32" i="2" l="1"/>
  <c r="D31" i="2"/>
  <c r="F31" i="2" s="1"/>
  <c r="F116" i="2"/>
  <c r="E115" i="2"/>
  <c r="D157" i="2"/>
  <c r="F78" i="2"/>
  <c r="E114" i="2" l="1"/>
  <c r="F114" i="2" s="1"/>
  <c r="F115" i="2"/>
  <c r="F37" i="2"/>
  <c r="F157" i="2"/>
  <c r="E182" i="2"/>
  <c r="F91" i="1"/>
  <c r="F101" i="2" l="1"/>
  <c r="F88" i="1"/>
  <c r="F87" i="1"/>
  <c r="E181" i="2"/>
  <c r="F181" i="2" s="1"/>
  <c r="F182" i="2"/>
  <c r="F130" i="2"/>
  <c r="E180" i="2" l="1"/>
  <c r="F180" i="2" s="1"/>
  <c r="F128" i="2"/>
  <c r="F129" i="2"/>
  <c r="F77" i="2"/>
  <c r="F86" i="1"/>
  <c r="E179" i="2" l="1"/>
  <c r="F179" i="2" s="1"/>
  <c r="F127" i="2"/>
  <c r="D119" i="2"/>
  <c r="F76" i="2"/>
  <c r="E178" i="2" l="1"/>
  <c r="F178" i="2" s="1"/>
  <c r="E177" i="2" l="1"/>
  <c r="F177" i="2" s="1"/>
  <c r="E119" i="2"/>
  <c r="F119" i="2" s="1"/>
  <c r="F176" i="2"/>
  <c r="E201" i="2" l="1"/>
  <c r="D201" i="2" l="1"/>
</calcChain>
</file>

<file path=xl/sharedStrings.xml><?xml version="1.0" encoding="utf-8"?>
<sst xmlns="http://schemas.openxmlformats.org/spreadsheetml/2006/main" count="928" uniqueCount="529">
  <si>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</si>
  <si>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</si>
  <si>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</si>
  <si>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</si>
  <si>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</si>
  <si>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</si>
  <si>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</si>
  <si>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</si>
  <si>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</si>
  <si>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</si>
  <si>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Периодичность: месячная</t>
  </si>
  <si>
    <t xml:space="preserve">             по ОКЕИ</t>
  </si>
  <si>
    <t>383</t>
  </si>
  <si>
    <t>Единица измерения: руб.</t>
  </si>
  <si>
    <t>04226066</t>
  </si>
  <si>
    <t>951</t>
  </si>
  <si>
    <t>60626102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</si>
  <si>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</si>
  <si>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</si>
  <si>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</si>
  <si>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</si>
  <si>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</si>
  <si>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</si>
  <si>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</si>
  <si>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</si>
  <si>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</si>
  <si>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</si>
  <si>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</si>
  <si>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</si>
  <si>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</si>
  <si>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</si>
  <si>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</si>
  <si>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</si>
  <si>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</si>
  <si>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</si>
  <si>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</si>
  <si>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</si>
  <si>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</si>
  <si>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</si>
  <si>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</si>
  <si>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</si>
  <si>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</si>
  <si>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</si>
  <si>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</si>
  <si>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</si>
  <si>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</si>
  <si>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</si>
  <si>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</si>
  <si>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</si>
  <si>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</si>
  <si>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</si>
  <si>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</si>
  <si>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</si>
  <si>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</si>
  <si>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</si>
  <si>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</si>
  <si>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</si>
  <si>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Транспортный налог</t>
  </si>
  <si>
    <t>Транспортный налог с организаций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</si>
  <si>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</si>
  <si>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</si>
  <si>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</si>
  <si>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Транспортный налог с физических лиц (пени по соответствующему платежу)</t>
  </si>
  <si>
    <t>Земельный налог</t>
  </si>
  <si>
    <t>Земельный налог с организаций</t>
  </si>
  <si>
    <t>Земельный налог с физических лиц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</si>
  <si>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</si>
  <si>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</si>
  <si>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ШТРАФЫ, САНКЦИИ, ВОЗМЕЩЕНИЕ УЩЕРБА</t>
  </si>
  <si>
    <t>Платежи в целях возмещения причиненного ущерба (убытков)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</si>
  <si>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</si>
  <si>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</si>
  <si>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</si>
  <si>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</si>
  <si>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</si>
  <si>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</si>
  <si>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</si>
  <si>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</si>
  <si>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</si>
  <si>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</si>
  <si>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</si>
  <si>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</si>
  <si>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</si>
  <si>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</si>
  <si>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</si>
  <si>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</si>
  <si>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</si>
  <si>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</si>
  <si>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</si>
  <si>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</si>
  <si>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</si>
  <si>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</si>
  <si>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</si>
  <si>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</si>
  <si>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</si>
  <si>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</si>
  <si>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 xml:space="preserve">951 0104 0120000110 121 </t>
  </si>
  <si>
    <t xml:space="preserve">951 0104 0120000110 122 </t>
  </si>
  <si>
    <t xml:space="preserve">951 0104 0120000110 129 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</si>
  <si>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</si>
  <si>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</si>
  <si>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</si>
  <si>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</si>
  <si>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</si>
  <si>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951 0104 0120000190 244 </t>
  </si>
  <si>
    <t xml:space="preserve">951 0104 0120000190 247 </t>
  </si>
  <si>
    <t xml:space="preserve">951 0104 9900000000 000 </t>
  </si>
  <si>
    <t>Иные непрограммные расходы</t>
  </si>
  <si>
    <t xml:space="preserve">951 0104 9990000000 000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</si>
  <si>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</si>
  <si>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</si>
  <si>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</si>
  <si>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</si>
  <si>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</si>
  <si>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</si>
  <si>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</si>
  <si>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</si>
  <si>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</si>
  <si>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</si>
  <si>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</si>
  <si>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</si>
  <si>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</si>
  <si>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</si>
  <si>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</si>
  <si>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</si>
  <si>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</si>
  <si>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</si>
  <si>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 xml:space="preserve">951 0111 9910090300 000 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</si>
  <si>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</si>
  <si>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</si>
  <si>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</si>
  <si>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</si>
  <si>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</si>
  <si>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</si>
  <si>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</si>
  <si>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Уплата налогов, сборов и иных платежей</t>
  </si>
  <si>
    <t xml:space="preserve">951 0113 0120099990 000 </t>
  </si>
  <si>
    <t xml:space="preserve">951 0113 0120099990 800 </t>
  </si>
  <si>
    <t xml:space="preserve">951 0113 0120099990 850 </t>
  </si>
  <si>
    <t xml:space="preserve">951 0113 0120099990 851 </t>
  </si>
  <si>
    <t xml:space="preserve">951 0113 0120099990 852 </t>
  </si>
  <si>
    <t xml:space="preserve">951 0113 0120099990 853 </t>
  </si>
  <si>
    <t xml:space="preserve">951 0113 0200000000 000 </t>
  </si>
  <si>
    <t xml:space="preserve">951 0113 0210000000 000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</si>
  <si>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</si>
  <si>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</si>
  <si>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</si>
  <si>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</si>
  <si>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</si>
  <si>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</si>
  <si>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</si>
  <si>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</si>
  <si>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</si>
  <si>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</si>
  <si>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</si>
  <si>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</si>
  <si>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</si>
  <si>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</si>
  <si>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</si>
  <si>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</si>
  <si>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</si>
  <si>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</si>
  <si>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</si>
  <si>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«Защита от чрезвычайных ситуаций»</t>
  </si>
  <si>
    <t xml:space="preserve">951 0310 0310000000 000 </t>
  </si>
  <si>
    <t xml:space="preserve">951 0310 0310020030 240 </t>
  </si>
  <si>
    <t xml:space="preserve">951 0310 0310020030 244 </t>
  </si>
  <si>
    <t>Иные межбюджетные трансферты</t>
  </si>
  <si>
    <t>Подпрограмма «Обеспечение безопасности на водных объектах»</t>
  </si>
  <si>
    <t xml:space="preserve">951 0310 0320000000 000 </t>
  </si>
  <si>
    <t xml:space="preserve">951 0310 0320020040 000 </t>
  </si>
  <si>
    <t>Подпрограмма «Пожарная безопасность»</t>
  </si>
  <si>
    <t xml:space="preserve">951 0310 0330000000 000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</si>
  <si>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</si>
  <si>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</si>
  <si>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</si>
  <si>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</si>
  <si>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951 0409 0410020060 244 </t>
  </si>
  <si>
    <t xml:space="preserve">951 0409 0410020250 000 </t>
  </si>
  <si>
    <t xml:space="preserve">951 0409 0410020250 200 </t>
  </si>
  <si>
    <t xml:space="preserve">951 0409 0410020250 240 </t>
  </si>
  <si>
    <t xml:space="preserve">951 0409 0410020250 244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</si>
  <si>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</si>
  <si>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</si>
  <si>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</si>
  <si>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</si>
  <si>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Коммунальное хозяйство</t>
  </si>
  <si>
    <t xml:space="preserve">951 0502 0000000000 000 </t>
  </si>
  <si>
    <t>Благоустройство</t>
  </si>
  <si>
    <t xml:space="preserve">951 0503 0000000000 000 </t>
  </si>
  <si>
    <t xml:space="preserve">951 0503 0520020160 000 </t>
  </si>
  <si>
    <t xml:space="preserve">951 0503 0520020160 200 </t>
  </si>
  <si>
    <t xml:space="preserve">951 0503 0520020160 240 </t>
  </si>
  <si>
    <t xml:space="preserve">951 0503 0520020160 244 </t>
  </si>
  <si>
    <t xml:space="preserve">951 0503 0520020300 200 </t>
  </si>
  <si>
    <t xml:space="preserve">951 0503 0520020310 000 </t>
  </si>
  <si>
    <t xml:space="preserve">951 0503 0520020310 200 </t>
  </si>
  <si>
    <t xml:space="preserve">951 0503 0520020310 240 </t>
  </si>
  <si>
    <t xml:space="preserve">951 0503 0520020310 244 </t>
  </si>
  <si>
    <t xml:space="preserve">951 0503 0700000000 000 </t>
  </si>
  <si>
    <t xml:space="preserve">951 0503 0710000000 000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</si>
  <si>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</si>
  <si>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</si>
  <si>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</si>
  <si>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</si>
  <si>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</si>
  <si>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</si>
  <si>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 xml:space="preserve">951 0705 0210020420 000 </t>
  </si>
  <si>
    <t xml:space="preserve">951 0705 0210020420 200 </t>
  </si>
  <si>
    <t xml:space="preserve">951 0705 0210020420 240 </t>
  </si>
  <si>
    <t xml:space="preserve">951 0705 0210020420 244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</si>
  <si>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</si>
  <si>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</si>
  <si>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</si>
  <si>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</si>
  <si>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Подпрограмма «Развитие культуры»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</si>
  <si>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</si>
  <si>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</si>
  <si>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</si>
  <si>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</si>
  <si>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</si>
  <si>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</si>
  <si>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</si>
  <si>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</si>
  <si>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</si>
  <si>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</si>
  <si>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</si>
  <si>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</si>
  <si>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</si>
  <si>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</t>
  </si>
  <si>
    <t xml:space="preserve">951 1102 0620000000 000 </t>
  </si>
  <si>
    <t xml:space="preserve">951 1102 0620020170 000 </t>
  </si>
  <si>
    <t xml:space="preserve">951 1102 0620020170 200 </t>
  </si>
  <si>
    <t xml:space="preserve">951 1102 0620020170 240 </t>
  </si>
  <si>
    <t xml:space="preserve">951 1102 0620020170 244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</si>
  <si>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</si>
  <si>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</si>
  <si>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</si>
  <si>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</si>
  <si>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</si>
  <si>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</si>
  <si>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</si>
  <si>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</si>
  <si>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</si>
  <si>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</si>
  <si>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</si>
  <si>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</si>
  <si>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</si>
  <si>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</si>
  <si>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</si>
  <si>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</si>
  <si>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</si>
  <si>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</si>
  <si>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городских поселений</t>
  </si>
  <si>
    <t>720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</si>
  <si>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</si>
  <si>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</si>
  <si>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городских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</si>
  <si>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</si>
  <si>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</si>
  <si>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</si>
  <si>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</si>
  <si>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</si>
  <si>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</si>
  <si>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</si>
  <si>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</si>
  <si>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</si>
  <si>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</si>
  <si>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</si>
  <si>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</si>
  <si>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c:\In\117M01.txt</t>
  </si>
  <si>
    <t>Доходы/EXPORT_SRC_CODE</t>
  </si>
  <si>
    <t>058018-03</t>
  </si>
  <si>
    <t>Доходы/PERIOD</t>
  </si>
  <si>
    <t>951 01050201130000610</t>
  </si>
  <si>
    <t>951 01050201000000610</t>
  </si>
  <si>
    <t>951 01050200000000600</t>
  </si>
  <si>
    <t>951 01050000000000600</t>
  </si>
  <si>
    <t>951 01050201130000510</t>
  </si>
  <si>
    <t>951 01050201000000510</t>
  </si>
  <si>
    <t>951 01050200000000500</t>
  </si>
  <si>
    <t>951 01050000000000500</t>
  </si>
  <si>
    <t>Уменьшение остатков средств бюджетов</t>
  </si>
  <si>
    <t>увеличение остатков средств бюджетов</t>
  </si>
  <si>
    <t>951 01000000000000000</t>
  </si>
  <si>
    <t>000 10100000000000000</t>
  </si>
  <si>
    <t>000 10102000010000110</t>
  </si>
  <si>
    <t>000 10102010010000110</t>
  </si>
  <si>
    <t>000 10102010011000110</t>
  </si>
  <si>
    <t>000 10102010012100110</t>
  </si>
  <si>
    <t>000 10102010013000110</t>
  </si>
  <si>
    <t>000 10102030010000110</t>
  </si>
  <si>
    <t>000 10102030011000110</t>
  </si>
  <si>
    <t>000 10102030012100110</t>
  </si>
  <si>
    <t>000 10300000000000000</t>
  </si>
  <si>
    <t>000 10302000010000110</t>
  </si>
  <si>
    <t>000 10302230010000110</t>
  </si>
  <si>
    <t>000 10302231010000110</t>
  </si>
  <si>
    <t>000 10302240010000110</t>
  </si>
  <si>
    <t>000 10302241010000110</t>
  </si>
  <si>
    <t>000 10302250010000110</t>
  </si>
  <si>
    <t>000 10302251010000110</t>
  </si>
  <si>
    <t>000 10302260010000110</t>
  </si>
  <si>
    <t>000 10302261010000110</t>
  </si>
  <si>
    <t>000 10600000000000000</t>
  </si>
  <si>
    <t>000 10601000000000110</t>
  </si>
  <si>
    <t>000 10601030131000110</t>
  </si>
  <si>
    <t>000 10604000020000110</t>
  </si>
  <si>
    <t>000 10604011020000110</t>
  </si>
  <si>
    <t>000 10604011021000110</t>
  </si>
  <si>
    <t>000 10604012020000110</t>
  </si>
  <si>
    <t>000 10604012021000110</t>
  </si>
  <si>
    <t>000 10604012022100110</t>
  </si>
  <si>
    <t>000 10606000000000110</t>
  </si>
  <si>
    <t>000 10606030000000110</t>
  </si>
  <si>
    <t>00010606040000000110</t>
  </si>
  <si>
    <t>000 11100000000000000</t>
  </si>
  <si>
    <t>000 11105000000000120</t>
  </si>
  <si>
    <t>000 11600000000000000</t>
  </si>
  <si>
    <t>000 11610000000000140</t>
  </si>
  <si>
    <t>000 11610120000000140</t>
  </si>
  <si>
    <t>000 11610123010000140</t>
  </si>
  <si>
    <t>000 20000000000000000</t>
  </si>
  <si>
    <t>000 20200000000000000</t>
  </si>
  <si>
    <t>000 20210000000000150</t>
  </si>
  <si>
    <t>000 20216001000000150</t>
  </si>
  <si>
    <t>000 20230000000000150</t>
  </si>
  <si>
    <t>000 20230024000000150</t>
  </si>
  <si>
    <t>000 20235118000000150</t>
  </si>
  <si>
    <t>Прочая закупка товаров, работ и услуг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</si>
  <si>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</si>
  <si>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Пособия, компенсации и иные социальные выплаты гражданам, кроме публичных нормативных обязательств</t>
  </si>
  <si>
    <t>Закупка энергетических ресурсов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</si>
  <si>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</si>
  <si>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</si>
  <si>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Уплата налога на имущество организаций и земельного налога</t>
  </si>
  <si>
    <t xml:space="preserve">Уплата прочих налогов, сборов </t>
  </si>
  <si>
    <t>Уплата иных платежей</t>
  </si>
  <si>
    <t>Иные выплаты персоналу государственных (муниципальных) органов, за исключением фонда оплаты труда</t>
  </si>
  <si>
    <t>НАЛОГИ НА СОВОКУПНЫЙ ДОХОД</t>
  </si>
  <si>
    <t>Единый сельскохозяйственный налог</t>
  </si>
  <si>
    <t>000 1 0503010010000110</t>
  </si>
  <si>
    <t>000 1 050300000000110</t>
  </si>
  <si>
    <t>000 1050000000000000</t>
  </si>
  <si>
    <t>000 10604011022000110</t>
  </si>
  <si>
    <t>Транспортный налог с организаций (пени по соответствующему платежу)</t>
  </si>
  <si>
    <t>ДОХОДЫ ОТ ПРОДАЖИ МАТЕРИАЛЬНЫХ И НЕМАТЕРИАЛЬНЫХ  АКТИВОВ</t>
  </si>
  <si>
    <t>000 11400000000000000</t>
  </si>
  <si>
    <t>000 11406000000000430</t>
  </si>
  <si>
    <t>000 11406010000000430</t>
  </si>
  <si>
    <t>000 11406013130000430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</si>
  <si>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</si>
  <si>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</si>
  <si>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</si>
  <si>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000 10606043131000110</t>
  </si>
  <si>
    <t>000 10606043132100110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</si>
  <si>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</si>
  <si>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000 10606033132100110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</si>
  <si>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</si>
  <si>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</si>
  <si>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</si>
  <si>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</si>
  <si>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</si>
  <si>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</si>
  <si>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</t>
  </si>
  <si>
    <t>951 0113  9990099990 853</t>
  </si>
  <si>
    <t>951 0113  9990099990 850</t>
  </si>
  <si>
    <t>951 0113  9990099990 800</t>
  </si>
  <si>
    <t>951 0113  9990099990 000</t>
  </si>
  <si>
    <t>951 0113  9990000000 000</t>
  </si>
  <si>
    <t>951 0113  9900000000 000</t>
  </si>
  <si>
    <t>000 11602020020000140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</si>
  <si>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</si>
  <si>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</si>
  <si>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</si>
  <si>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000 10601030133000110</t>
  </si>
  <si>
    <t>Налог на имущество физических лиц, взимаемый по ставкам, применяемым к объектам налогообложения,расположенным в границах городских поселений (суммы денежных взысканий(штрафов) по соответствующему платежу согласно законодательству Российской Федерации)</t>
  </si>
  <si>
    <t>на 01  января 2022 г.</t>
  </si>
  <si>
    <t xml:space="preserve"> 000 20240000 000000150</t>
  </si>
  <si>
    <t>000 10606033134100110</t>
  </si>
  <si>
    <t>Земельный налог с организаций, обладающих земельным участком, расположенным в границах городских поселений (прочие поступления)</t>
  </si>
  <si>
    <t xml:space="preserve">Прочие межбюджетные трансферты, передаваемые бюджетам </t>
  </si>
  <si>
    <t>000 1 0503010012100110</t>
  </si>
  <si>
    <t>000 1 05030100110000110</t>
  </si>
  <si>
    <t>Единый сельскохозяйственный налог (пени по соответствующему платежу)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</si>
  <si>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</si>
  <si>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Администрация Комиссаровского  сельского  поселения</t>
  </si>
  <si>
    <t>Бюджет  Комиссаровского сельского поселения Красносулинского района</t>
  </si>
  <si>
    <t>000 10601030102100110</t>
  </si>
  <si>
    <t>Доходы от сдачи в аренду имущества ,составляющего  государственную (муниципальную) казну(заисключением земельных участков) .</t>
  </si>
  <si>
    <t>000 11105070000000120</t>
  </si>
  <si>
    <t>000 11105075100000120</t>
  </si>
  <si>
    <t xml:space="preserve"> 000 20240014000000150</t>
  </si>
  <si>
    <t xml:space="preserve">                  "24"   января  2022  г.</t>
  </si>
  <si>
    <t>Зайцева Л.А.</t>
  </si>
  <si>
    <t>Администрация Комиссаровского сельского поселения</t>
  </si>
  <si>
    <t>Муниципальная программа Комиссаровского сельского поселения «Управление муниципальными финансами»</t>
  </si>
  <si>
    <t>Расходы на выплаты по оплате труда работников органа местного самоуправления Комиссаровского сельского поселения  в рамках подпрограммы «Нормативно-методическое обеспечение и организация бюджетного процесса» муниципальной программы  Кмиссаровского сельского поселения «Управление муниципальными финансами»</t>
  </si>
  <si>
    <t>Расходы на обеспечение функций органа местного самоуправления Комиссаровского сельского поселения в рамках подпрограммы «Нормативно-методическое обеспечение и организация бюджетного процесса» муниципальной программы  Комиссаровского сельского поселения «Управление муниципальными финансами»</t>
  </si>
  <si>
    <t>Непрограммные расходы органа местного самоуправления Комиссаровского сельского поселения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</si>
  <si>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местного самоуправления Комиссаровского поселения</t>
  </si>
  <si>
    <t>Непрограммные расходы органа местного самоуправления Комиссаровскогосельского поселения</t>
  </si>
  <si>
    <t>Подготовка и проведение выборов в органы местного самоуправления по иным непрограммным расходам в рамках непрограммных расходов органа местного самоуправления Комиссаровского сельского поселения</t>
  </si>
  <si>
    <t>Резервный фонд Администрации Комиссаровского сельского поселения на финансовое обеспечение непредвиденных расходов в рамках непрограммных расходов органа местного самоуправления Комиссаровского сельского поселения</t>
  </si>
  <si>
    <t>Взносы в Ассоциацию «Совет муниципальных образований Ростовской области» в рамках подпрограммы «Нормативно-методическое обеспечение и организация бюджетного процесса» муниципальной программы  Комиссаровского селского поселения «Управление муниципальными финансами»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</si>
  <si>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 Комиссаровского сельского поселения «Управление муниципальными финансами»</t>
  </si>
  <si>
    <t>Муниципальная программа Комиссаровского сельского поселения «Муниципальное управление и муниципальная служба»</t>
  </si>
  <si>
    <t>Официальная публикация нормативно-правовых актов Комиссаровского сельского поселения, проектов правовых актов Горненского городского поселения и иных информационных материалов на официальном сайте Администрации Комиссаровского сельского  поселения в рамках подпрограммы «Развитие муниципального управления и муниципальной службы в Комиссаровском сельском поселении» муниципальной программы Комиссаровского сельского  поселения «Муниципальное управление и муниципальная служба»</t>
  </si>
  <si>
    <t xml:space="preserve">Непрограммные расходы органа местного самоуправления Комиссаровского сельского поселения </t>
  </si>
  <si>
    <t xml:space="preserve">Реализация направления расходов по иным непрограммным расходам в рамках непрограммных расходов органа местного самоуправления Комиссаровского сельского поселения </t>
  </si>
  <si>
    <t>Расходы на осуществление первичного воинского учета  на территориях, где отсутствуют военные комиссариаты  по иным непрограммным расходам в рамках непрограммных расходов органа местного самоуправления Комиссаровского сельского поселения</t>
  </si>
  <si>
    <t>Муниципальная программа Комиссаровского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</si>
  <si>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Мероприятия по предупреждению чрезвычайных ситуаций в рамках подпрограммы «Защита от чрезвычайных ситуаций» муниципальной программы  Комиссаровского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</si>
  <si>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Мероприятия по предупреждению происшествий на водных объектах  в рамках подпрограммы «Обеспечение безопасности на водных объектах» муниципальной программы  Комиссаровского сельского 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</si>
  <si>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 Комиссаровского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</si>
  <si>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«Развитие транспортной инфраструктуры Комиссаровского сельского поселения»</t>
  </si>
  <si>
    <t>Муниципальная программа Комиссаровского сельского поселения «Развитие транспортной системы»</t>
  </si>
  <si>
    <t>Мероприятия по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Комиссаровского поселения» муниципальной программы  Комиссаровского сельского поселения «Развитие транспортной системы»</t>
  </si>
  <si>
    <t xml:space="preserve">951 0412 9990020340 244 </t>
  </si>
  <si>
    <t xml:space="preserve">951 0409 0300000000 000 </t>
  </si>
  <si>
    <t xml:space="preserve">951 0409 0310000000 000 </t>
  </si>
  <si>
    <t xml:space="preserve">951 0409 0310020140 000 </t>
  </si>
  <si>
    <t xml:space="preserve">951 0412 9990000000 244 </t>
  </si>
  <si>
    <t>Муниципальная программа Комиссаровского сельского поселения «Развитие культуры, физической культуры и спорта»</t>
  </si>
  <si>
    <t>Мероприятия по развитию физической культуры и спорта в рамках подпрограммы «Развитие физической культуры и спорта» муниципальной программы Комиссаровского поселения «Развитие культуры, физической культуры и спорта»</t>
  </si>
  <si>
    <t>Выплата государственной пенсии за выслугу лет в рамках подпрограммы «Социальная поддержка лиц из числа муниципальных служащих Комиссаровского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Комиссаровского сельского поселения «Муниципальное управление и муниципальная служба»</t>
  </si>
  <si>
    <t>Подпрограмма «Социальная поддержка лиц из числа муниципальных служащих Комиссаровского сельского  поселения, имеющих право на получение единовременной выплаты при увольнении и на получение государственной пенсии за выслугу лет»</t>
  </si>
  <si>
    <t>Подпрограмма «Развитие муниципального управления и муниципальной службы в Комиссаровского сельского поселении»</t>
  </si>
  <si>
    <t>951 0310 0220020130240</t>
  </si>
  <si>
    <t xml:space="preserve">951 0310 0220020130 244 </t>
  </si>
  <si>
    <t>951 0310 0210020030 200</t>
  </si>
  <si>
    <t>951 0310 0210020030 240</t>
  </si>
  <si>
    <t xml:space="preserve">951 0501 0400000000 000 </t>
  </si>
  <si>
    <t xml:space="preserve">951 0501 0410000000 000 </t>
  </si>
  <si>
    <t xml:space="preserve">951 0501 0410020370 000 </t>
  </si>
  <si>
    <t>951 0501 0410020390000</t>
  </si>
  <si>
    <t xml:space="preserve">951 0502 0400000000 000 </t>
  </si>
  <si>
    <t xml:space="preserve">951 0502 0410000000 000 </t>
  </si>
  <si>
    <t>951 0502 0410020380 000</t>
  </si>
  <si>
    <t>софинансирование расходов на возмещение предприятиям ЖКХчасти платы  граждан за коммунальные услуги</t>
  </si>
  <si>
    <t>951 0502 04100S3660 800</t>
  </si>
  <si>
    <t xml:space="preserve">951 0503 0400000000 000 </t>
  </si>
  <si>
    <t xml:space="preserve">951 0503 0420000000 000 </t>
  </si>
  <si>
    <t>951 0503 0420020220 000</t>
  </si>
  <si>
    <t>951 0503 0420020220 200</t>
  </si>
  <si>
    <t>951 0503 0420020240 200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</si>
  <si>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</si>
  <si>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</si>
  <si>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Налог на имущество физических лиц, взимаемый по ставкам, применяемым к объектам налогообложения, расположенным в границах сельских  поселений</t>
  </si>
  <si>
    <t>000 10601030100000110</t>
  </si>
  <si>
    <t>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</si>
  <si>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000 10606033101000110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</si>
  <si>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</si>
  <si>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</si>
  <si>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</si>
  <si>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Доходы от сдачи в аренду имущества ,составляющего  государственную (муниципальную) казну сельских поселений(заисключением земельных участков) .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</si>
  <si>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2019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</si>
  <si>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2019 года</t>
  </si>
  <si>
    <t>000 20230024100000150</t>
  </si>
  <si>
    <t>000 20216001100000150</t>
  </si>
  <si>
    <t>000 20235118100000150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</si>
  <si>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</si>
  <si>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</si>
  <si>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</si>
  <si>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Дотации бюджетам сельских поселений на выравнивание бюджетной обеспеченности из бюджетов муниципальных районов</t>
  </si>
  <si>
    <t>00020249999000000150</t>
  </si>
  <si>
    <t xml:space="preserve"> 000 20249999100000150</t>
  </si>
  <si>
    <t>951 1001 0610011020 312</t>
  </si>
  <si>
    <t>951 1001 0610011020 310</t>
  </si>
  <si>
    <t xml:space="preserve">951 1001 0610011020 300 </t>
  </si>
  <si>
    <t xml:space="preserve">951 1001 0610000000 000 </t>
  </si>
  <si>
    <t xml:space="preserve">951 1001 0610011020 000 </t>
  </si>
  <si>
    <t xml:space="preserve">951 1001 0600000000 000 </t>
  </si>
  <si>
    <t xml:space="preserve">951 0801 0510000590 611 </t>
  </si>
  <si>
    <t xml:space="preserve">951 0801 0510000590 610 </t>
  </si>
  <si>
    <t xml:space="preserve">951 0801 0510000590 600 </t>
  </si>
  <si>
    <t xml:space="preserve">951 0801 0510000590 000 </t>
  </si>
  <si>
    <t xml:space="preserve">951 0801 0510000000 000 </t>
  </si>
  <si>
    <t xml:space="preserve">951 0801 0500000000 000 </t>
  </si>
  <si>
    <t>Расходы на обеспечение деятельности (оказание услуг) муниципальных учреждений культуры в рамках подпрограммы «Развитие культуры» муниципальной программы Комиссаровского сельского поселения «Развитие культуры, физической культуры и спорта»</t>
  </si>
  <si>
    <t>Обеспечение дополнитольного профессионального образования лиц, замещающих выборные муниципальные должности, муниципальных служащих в рамках подпрограммы "Развитие муниципального управления и муниципальной службы в Комиссаровском сельском поселении" муниципальной программы Комиссаровского Сельского поселения "Муниципальное управление и муниципальная служба"</t>
  </si>
  <si>
    <t>Подпрограмма «Развитие муниципального управления и муниципальной службы в Комиссаровском сельском поселении»</t>
  </si>
  <si>
    <t xml:space="preserve">951 0113 0620020290 244 </t>
  </si>
  <si>
    <t xml:space="preserve">951 0113 0620020010 240 </t>
  </si>
  <si>
    <t xml:space="preserve">951 0113 0620020010 200 </t>
  </si>
  <si>
    <t xml:space="preserve">951 0113 0620020010 000 </t>
  </si>
  <si>
    <t xml:space="preserve">951 0113 0120020300 853 </t>
  </si>
  <si>
    <t xml:space="preserve">951 0113 0120020300 850 </t>
  </si>
  <si>
    <t xml:space="preserve">951 0113 0120020300 800 </t>
  </si>
  <si>
    <t xml:space="preserve">951 0113 0120020300 000 </t>
  </si>
  <si>
    <t xml:space="preserve">951 0310 0220020130 200 </t>
  </si>
  <si>
    <t xml:space="preserve">951 0310 0220020130 240 </t>
  </si>
  <si>
    <t xml:space="preserve">951 0310 020020140 244 </t>
  </si>
  <si>
    <t xml:space="preserve">951 0409 0310020140 244 </t>
  </si>
  <si>
    <t>Оценка муниципального имущества, признание прав и регулирование отношений по муниципальной собственности Комиссаровского сельского поселения в рамках подпрограммы «Развитие транспортной инфраструктуры Комиссаровского сельского поселения» муниципальной программы  Комиссаровского сельского поселения «Развитие транспортной системы»</t>
  </si>
  <si>
    <t>Подпрограмма «Повышение безопасности дорожного движения на территории Комиссаровского сельского поселения»</t>
  </si>
  <si>
    <t>Муниципальная программа Комиссаровского сельского поселения «Благоустройство территории и жилищно-коммунальное хозяйство»</t>
  </si>
  <si>
    <t>Мероприятия по организации дорожного движения в рамках подпрограммы «Повышение безопасности дорожного движения на территории Комиссаровского сельского поселения» муниципальной программы  Комиссаровского сельского поселения «Развитие транспортной системы»</t>
  </si>
  <si>
    <t>Подпрограмма «Развитие жилищно-коммунального хозяйства Комиссаровского сельского поселения»</t>
  </si>
  <si>
    <t>Иные мероприятия в области жилищного хозяйства в рамках подпрограммы «Развитие жилищно-коммунального хозяйства Комиссаровского сельскогопоселения» муниципальной программы Комиссаровского сельского поселения «Благоустройство территории и жилищно-коммунальное хозяйство»</t>
  </si>
  <si>
    <t xml:space="preserve">951 0501 0410020410 240 </t>
  </si>
  <si>
    <t xml:space="preserve">951 0501 0410020390 244 </t>
  </si>
  <si>
    <t>Иные мероприятия в области коммунального хозяйства в рамках подпрограммы «Развитие жилищно-коммунального хозяйства Комиссаровского сельского поселения» муниципальной программы Комиссаровского сельскогопоселения «Благоустройство территории и жилищно-коммунальное хозяйство»</t>
  </si>
  <si>
    <t>951 0502 04100S3660 811</t>
  </si>
  <si>
    <t xml:space="preserve">951 0502 0410020380 244 </t>
  </si>
  <si>
    <t xml:space="preserve">951 0502 0410020380 240 </t>
  </si>
  <si>
    <t xml:space="preserve">951 0502 0410020380 200 </t>
  </si>
  <si>
    <t>Подпрограмма «Благоустройство территории Комиссаровского сельского поселения»</t>
  </si>
  <si>
    <t>Мероприятия по организации уличного освещения, содержанию и ремонту объектов уличного освещения в рамках подпрограммы «Благоустройство территории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</si>
  <si>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>Мероприятия по содержанию и ремонту объектов благоустройства и мест общего пользования, кадастровые работы в рамках подпрограммы «Благоустройство территории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</si>
  <si>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>951 0503 0420020230 200</t>
  </si>
  <si>
    <t xml:space="preserve">951 0503 0420020300 000 </t>
  </si>
  <si>
    <t xml:space="preserve">951 0503 0420020350 244 </t>
  </si>
  <si>
    <t xml:space="preserve">951 0503 0420020350 240 </t>
  </si>
  <si>
    <t xml:space="preserve">951 0503 0710020180 244 </t>
  </si>
  <si>
    <t xml:space="preserve">951 0503 0710020180 240 </t>
  </si>
  <si>
    <t xml:space="preserve">951 0503 0710020180 200 </t>
  </si>
  <si>
    <t xml:space="preserve">951 0503 0710020180 000 </t>
  </si>
  <si>
    <t xml:space="preserve">951 0503 0710020100 000 </t>
  </si>
  <si>
    <t xml:space="preserve">951 0503 0710020100 200 </t>
  </si>
  <si>
    <t xml:space="preserve">951 0503 0710020100 240 </t>
  </si>
  <si>
    <t xml:space="preserve">951 0503 0710020100 244 </t>
  </si>
  <si>
    <t>Мероприятия по уборке мусора и несанкционированных свалок в рамках подпрограммы «Благоустройство территории Комиссаровского сельскогопоселения» муниципальной программы Комиссаровского сельского поселения «Благоустройство территории и жилищно-коммунальное хозяйство»</t>
  </si>
  <si>
    <t>Мероприятия по обрезке аварийно-опасных деревьев в рамках подпрограммы «Благоустройство территории Комиссаровского сельского поселения» муниципальной программы Комиссаровского сельского поселения «Благоустройство территории и жилищно-коммунальное хозяйство»</t>
  </si>
  <si>
    <t>Муниципальная программа Комиссаровского сельского поселения"Формирование современной городской среды на 2018-2030 годы"</t>
  </si>
  <si>
    <t>Подпрограмма Благоустройство общественных территорий Комиссаровского сельского поселения"</t>
  </si>
  <si>
    <t>Мероприятия на выполнение работ по благоустройству общественных территорий Комиссаровского сельского поселения в рамках подпрограммы "Благоустройство общественных территорий Комиссаровского сельского поселения" муниципальной программы Комиссаровского сельского поселения "Формирование современной городской среды на 2018-2022 годы"</t>
  </si>
  <si>
    <t>Подпрограмма "Благоустройство дворовых территорий многоквартирных домов Комиссаровского сельского поселения"</t>
  </si>
  <si>
    <t>Мероприятия по обустройству территории многоквартирных домов Комиссаровского сельского поселения в рамках подпрограммы "Благоустройство дворовых территорий многоквартирных домов Комиссаровского сельского поселения" муниципальной программы Комиссаровского сельского поселения "Формирование современной городской среды на 2018-2022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</si>
</sst>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dd/mm/yyyy\ &quot;г.&quot;"/>
    <numFmt numFmtId="165" formatCode="?"/>
    <numFmt numFmtId="166" formatCode="#,##0.00_ ;\-#,##0.00\ "/>
  </numFmts>
  <fonts count="1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9"/>
      <name val="Arial Cyr"/>
    </font>
    <font>
      <b/>
      <sz val="9"/>
      <name val="Arial Cyr"/>
    </font>
    <font>
      <b/>
      <sz val="9"/>
      <name val="Arial Cyr"/>
      <charset val="204"/>
    </font>
    <font>
      <sz val="9"/>
      <name val="Arial Cyr"/>
      <charset val="204"/>
    </font>
    <font>
      <b/>
      <u/>
      <sz val="9"/>
      <name val="Arial Cyr"/>
      <charset val="204"/>
    </font>
    <font>
      <sz val="9"/>
      <color indexed="8"/>
      <name val="Arial Cyr"/>
      <charset val="204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1" fillId="0" borderId="0"/>
  </cellStyleXfs>
  <cellXfs count="17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6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center"/>
    </xf>
    <xf numFmtId="49" fontId="2" fillId="0" borderId="33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5" xfId="0" applyFont="1" applyBorder="1" applyAlignment="1" applyProtection="1">
      <alignment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vertical="center"/>
    </xf>
    <xf numFmtId="0" fontId="2" fillId="0" borderId="31" xfId="0" applyFont="1" applyBorder="1" applyAlignment="1" applyProtection="1">
      <alignment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4" fillId="0" borderId="36" xfId="0" applyNumberFormat="1" applyFont="1" applyBorder="1" applyAlignment="1" applyProtection="1">
      <alignment horizontal="center" wrapText="1"/>
    </xf>
    <xf numFmtId="49" fontId="4" fillId="0" borderId="31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0" fontId="3" fillId="0" borderId="26" xfId="0" applyFont="1" applyBorder="1" applyAlignment="1" applyProtection="1"/>
    <xf numFmtId="0" fontId="3" fillId="0" borderId="27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4" fontId="2" fillId="0" borderId="37" xfId="0" applyNumberFormat="1" applyFont="1" applyBorder="1" applyAlignment="1" applyProtection="1">
      <alignment horizontal="right"/>
    </xf>
    <xf numFmtId="0" fontId="3" fillId="0" borderId="38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center" wrapText="1"/>
    </xf>
    <xf numFmtId="49" fontId="2" fillId="0" borderId="40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" fontId="4" fillId="0" borderId="37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4" fillId="0" borderId="13" xfId="0" applyNumberFormat="1" applyFont="1" applyBorder="1" applyAlignment="1" applyProtection="1">
      <alignment horizontal="center" wrapText="1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2" xfId="0" applyFont="1" applyBorder="1" applyAlignment="1" applyProtection="1">
      <alignment horizontal="left"/>
    </xf>
    <xf numFmtId="0" fontId="3" fillId="0" borderId="33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49" fontId="3" fillId="0" borderId="33" xfId="0" applyNumberFormat="1" applyFont="1" applyBorder="1" applyAlignment="1" applyProtection="1"/>
    <xf numFmtId="0" fontId="3" fillId="0" borderId="33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4" fontId="5" fillId="0" borderId="28" xfId="0" applyNumberFormat="1" applyFont="1" applyBorder="1" applyAlignment="1" applyProtection="1">
      <alignment horizontal="right"/>
    </xf>
    <xf numFmtId="4" fontId="5" fillId="0" borderId="14" xfId="0" applyNumberFormat="1" applyFont="1" applyBorder="1" applyAlignment="1" applyProtection="1">
      <alignment horizontal="right"/>
    </xf>
    <xf numFmtId="4" fontId="6" fillId="0" borderId="14" xfId="0" applyNumberFormat="1" applyFont="1" applyBorder="1" applyAlignment="1" applyProtection="1">
      <alignment horizontal="right"/>
    </xf>
    <xf numFmtId="4" fontId="6" fillId="0" borderId="31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right"/>
    </xf>
    <xf numFmtId="0" fontId="5" fillId="0" borderId="28" xfId="0" applyFont="1" applyBorder="1" applyAlignment="1" applyProtection="1"/>
    <xf numFmtId="0" fontId="5" fillId="0" borderId="29" xfId="0" applyFont="1" applyBorder="1" applyAlignment="1" applyProtection="1"/>
    <xf numFmtId="4" fontId="5" fillId="0" borderId="22" xfId="0" applyNumberFormat="1" applyFont="1" applyBorder="1" applyAlignment="1" applyProtection="1">
      <alignment horizontal="right"/>
    </xf>
    <xf numFmtId="4" fontId="5" fillId="0" borderId="37" xfId="0" applyNumberFormat="1" applyFont="1" applyBorder="1" applyAlignment="1" applyProtection="1">
      <alignment horizontal="right"/>
    </xf>
    <xf numFmtId="49" fontId="5" fillId="0" borderId="22" xfId="0" applyNumberFormat="1" applyFont="1" applyBorder="1" applyAlignment="1" applyProtection="1">
      <alignment horizontal="center"/>
    </xf>
    <xf numFmtId="4" fontId="4" fillId="0" borderId="37" xfId="0" applyNumberFormat="1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right"/>
    </xf>
    <xf numFmtId="0" fontId="3" fillId="0" borderId="46" xfId="0" applyFont="1" applyBorder="1" applyAlignment="1" applyProtection="1"/>
    <xf numFmtId="0" fontId="5" fillId="0" borderId="46" xfId="0" applyFont="1" applyBorder="1" applyAlignment="1" applyProtection="1"/>
    <xf numFmtId="49" fontId="5" fillId="0" borderId="20" xfId="0" applyNumberFormat="1" applyFont="1" applyBorder="1" applyAlignment="1" applyProtection="1">
      <alignment horizontal="left" wrapText="1"/>
    </xf>
    <xf numFmtId="49" fontId="5" fillId="0" borderId="25" xfId="0" applyNumberFormat="1" applyFont="1" applyBorder="1" applyAlignment="1" applyProtection="1">
      <alignment horizontal="left" wrapText="1"/>
    </xf>
    <xf numFmtId="49" fontId="5" fillId="0" borderId="30" xfId="0" applyNumberFormat="1" applyFont="1" applyBorder="1" applyAlignment="1" applyProtection="1">
      <alignment horizontal="left" wrapText="1"/>
    </xf>
    <xf numFmtId="165" fontId="5" fillId="0" borderId="30" xfId="0" applyNumberFormat="1" applyFont="1" applyBorder="1" applyAlignment="1" applyProtection="1">
      <alignment horizontal="left" wrapText="1"/>
    </xf>
    <xf numFmtId="49" fontId="6" fillId="0" borderId="30" xfId="0" applyNumberFormat="1" applyFont="1" applyBorder="1" applyAlignment="1" applyProtection="1">
      <alignment horizontal="left" wrapText="1"/>
    </xf>
    <xf numFmtId="0" fontId="5" fillId="0" borderId="25" xfId="0" applyFont="1" applyBorder="1" applyAlignment="1" applyProtection="1"/>
    <xf numFmtId="165" fontId="5" fillId="0" borderId="20" xfId="0" applyNumberFormat="1" applyFont="1" applyBorder="1" applyAlignment="1" applyProtection="1">
      <alignment horizontal="left" wrapText="1"/>
    </xf>
    <xf numFmtId="0" fontId="5" fillId="0" borderId="5" xfId="0" applyFont="1" applyBorder="1" applyAlignment="1" applyProtection="1"/>
    <xf numFmtId="49" fontId="5" fillId="0" borderId="37" xfId="0" applyNumberFormat="1" applyFont="1" applyBorder="1" applyAlignment="1" applyProtection="1">
      <alignment horizontal="left" wrapText="1"/>
    </xf>
    <xf numFmtId="4" fontId="5" fillId="0" borderId="41" xfId="0" applyNumberFormat="1" applyFont="1" applyBorder="1" applyAlignment="1" applyProtection="1">
      <alignment horizontal="right"/>
    </xf>
    <xf numFmtId="49" fontId="6" fillId="0" borderId="43" xfId="0" applyNumberFormat="1" applyFont="1" applyBorder="1" applyAlignment="1" applyProtection="1">
      <alignment horizontal="left" wrapText="1"/>
    </xf>
    <xf numFmtId="0" fontId="5" fillId="0" borderId="44" xfId="0" applyFont="1" applyBorder="1" applyAlignment="1" applyProtection="1">
      <alignment horizontal="left"/>
    </xf>
    <xf numFmtId="0" fontId="5" fillId="0" borderId="45" xfId="0" applyFont="1" applyBorder="1" applyAlignment="1" applyProtection="1">
      <alignment horizontal="left"/>
    </xf>
    <xf numFmtId="49" fontId="8" fillId="0" borderId="23" xfId="0" applyNumberFormat="1" applyFont="1" applyBorder="1" applyAlignment="1" applyProtection="1">
      <alignment horizontal="center" wrapText="1"/>
    </xf>
    <xf numFmtId="4" fontId="8" fillId="0" borderId="23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49" fontId="2" fillId="0" borderId="23" xfId="0" applyNumberFormat="1" applyFont="1" applyBorder="1" applyAlignment="1" applyProtection="1">
      <alignment horizontal="center"/>
    </xf>
    <xf numFmtId="49" fontId="5" fillId="2" borderId="20" xfId="0" applyNumberFormat="1" applyFont="1" applyFill="1" applyBorder="1" applyAlignment="1" applyProtection="1">
      <alignment horizontal="left" wrapText="1"/>
    </xf>
    <xf numFmtId="49" fontId="2" fillId="2" borderId="24" xfId="0" applyNumberFormat="1" applyFont="1" applyFill="1" applyBorder="1" applyAlignment="1" applyProtection="1">
      <alignment horizontal="center" wrapText="1"/>
    </xf>
    <xf numFmtId="49" fontId="5" fillId="2" borderId="22" xfId="0" applyNumberFormat="1" applyFont="1" applyFill="1" applyBorder="1" applyAlignment="1" applyProtection="1">
      <alignment horizontal="center"/>
    </xf>
    <xf numFmtId="4" fontId="5" fillId="2" borderId="23" xfId="0" applyNumberFormat="1" applyFont="1" applyFill="1" applyBorder="1" applyAlignment="1" applyProtection="1">
      <alignment horizontal="right"/>
    </xf>
    <xf numFmtId="4" fontId="5" fillId="2" borderId="22" xfId="0" applyNumberFormat="1" applyFont="1" applyFill="1" applyBorder="1" applyAlignment="1" applyProtection="1">
      <alignment horizontal="right"/>
    </xf>
    <xf numFmtId="0" fontId="10" fillId="0" borderId="23" xfId="0" applyFont="1" applyFill="1" applyBorder="1" applyAlignment="1">
      <alignment wrapText="1"/>
    </xf>
    <xf numFmtId="0" fontId="12" fillId="0" borderId="47" xfId="1" applyNumberFormat="1" applyFont="1" applyFill="1" applyBorder="1" applyAlignment="1">
      <alignment horizontal="left" wrapText="1" readingOrder="1"/>
    </xf>
    <xf numFmtId="0" fontId="12" fillId="0" borderId="0" xfId="1" applyNumberFormat="1" applyFont="1" applyFill="1" applyBorder="1" applyAlignment="1">
      <alignment horizontal="left" wrapText="1"/>
    </xf>
    <xf numFmtId="0" fontId="10" fillId="2" borderId="23" xfId="0" applyFont="1" applyFill="1" applyBorder="1" applyAlignment="1">
      <alignment wrapText="1"/>
    </xf>
    <xf numFmtId="0" fontId="10" fillId="0" borderId="23" xfId="0" applyFont="1" applyFill="1" applyBorder="1" applyAlignment="1">
      <alignment horizontal="left" wrapText="1"/>
    </xf>
    <xf numFmtId="0" fontId="13" fillId="0" borderId="47" xfId="1" applyNumberFormat="1" applyFont="1" applyFill="1" applyBorder="1" applyAlignment="1">
      <alignment horizontal="left" wrapText="1" readingOrder="1"/>
    </xf>
    <xf numFmtId="0" fontId="14" fillId="0" borderId="47" xfId="1" applyNumberFormat="1" applyFont="1" applyFill="1" applyBorder="1" applyAlignment="1">
      <alignment horizontal="left" wrapText="1" readingOrder="1"/>
    </xf>
    <xf numFmtId="43" fontId="5" fillId="0" borderId="14" xfId="0" applyNumberFormat="1" applyFont="1" applyBorder="1" applyAlignment="1" applyProtection="1">
      <alignment horizontal="right"/>
    </xf>
    <xf numFmtId="43" fontId="5" fillId="2" borderId="22" xfId="0" applyNumberFormat="1" applyFont="1" applyFill="1" applyBorder="1" applyAlignment="1" applyProtection="1">
      <alignment horizontal="right"/>
    </xf>
    <xf numFmtId="166" fontId="5" fillId="2" borderId="22" xfId="0" applyNumberFormat="1" applyFont="1" applyFill="1" applyBorder="1" applyAlignment="1" applyProtection="1">
      <alignment horizontal="right"/>
    </xf>
    <xf numFmtId="0" fontId="5" fillId="2" borderId="38" xfId="0" applyFont="1" applyFill="1" applyBorder="1" applyAlignment="1" applyProtection="1">
      <alignment horizontal="right"/>
    </xf>
    <xf numFmtId="0" fontId="5" fillId="2" borderId="38" xfId="0" applyFont="1" applyFill="1" applyBorder="1" applyAlignment="1" applyProtection="1"/>
    <xf numFmtId="4" fontId="5" fillId="2" borderId="14" xfId="0" applyNumberFormat="1" applyFont="1" applyFill="1" applyBorder="1" applyAlignment="1" applyProtection="1">
      <alignment horizontal="right"/>
    </xf>
    <xf numFmtId="49" fontId="8" fillId="0" borderId="28" xfId="0" applyNumberFormat="1" applyFont="1" applyBorder="1" applyAlignment="1" applyProtection="1">
      <alignment horizontal="center"/>
    </xf>
    <xf numFmtId="4" fontId="8" fillId="0" borderId="14" xfId="0" applyNumberFormat="1" applyFont="1" applyBorder="1" applyAlignment="1" applyProtection="1">
      <alignment horizontal="right"/>
    </xf>
    <xf numFmtId="49" fontId="8" fillId="0" borderId="28" xfId="0" applyNumberFormat="1" applyFont="1" applyBorder="1" applyAlignment="1" applyProtection="1">
      <alignment horizontal="right"/>
    </xf>
    <xf numFmtId="49" fontId="2" fillId="0" borderId="23" xfId="0" applyNumberFormat="1" applyFont="1" applyBorder="1" applyAlignment="1" applyProtection="1">
      <alignment horizontal="center" vertical="top" wrapText="1"/>
    </xf>
    <xf numFmtId="165" fontId="5" fillId="0" borderId="23" xfId="0" applyNumberFormat="1" applyFont="1" applyBorder="1" applyAlignment="1" applyProtection="1">
      <alignment horizontal="left" vertical="center" wrapText="1"/>
    </xf>
    <xf numFmtId="49" fontId="3" fillId="2" borderId="30" xfId="0" applyNumberFormat="1" applyFont="1" applyFill="1" applyBorder="1" applyAlignment="1" applyProtection="1">
      <alignment horizontal="left" wrapText="1"/>
    </xf>
    <xf numFmtId="165" fontId="3" fillId="0" borderId="30" xfId="0" applyNumberFormat="1" applyFont="1" applyBorder="1" applyAlignment="1" applyProtection="1">
      <alignment horizontal="left" wrapText="1"/>
    </xf>
    <xf numFmtId="49" fontId="10" fillId="0" borderId="23" xfId="0" applyNumberFormat="1" applyFont="1" applyFill="1" applyBorder="1" applyAlignment="1">
      <alignment horizontal="center" vertical="top" wrapText="1"/>
    </xf>
    <xf numFmtId="49" fontId="5" fillId="2" borderId="30" xfId="0" applyNumberFormat="1" applyFont="1" applyFill="1" applyBorder="1" applyAlignment="1" applyProtection="1">
      <alignment horizontal="left" wrapText="1"/>
    </xf>
    <xf numFmtId="49" fontId="15" fillId="0" borderId="48" xfId="0" applyNumberFormat="1" applyFont="1" applyBorder="1" applyAlignment="1">
      <alignment horizontal="center"/>
    </xf>
    <xf numFmtId="0" fontId="16" fillId="0" borderId="5" xfId="0" quotePrefix="1" applyNumberFormat="1" applyFont="1" applyBorder="1" applyAlignment="1">
      <alignment horizontal="left" wrapText="1"/>
    </xf>
    <xf numFmtId="166" fontId="5" fillId="0" borderId="24" xfId="0" applyNumberFormat="1" applyFont="1" applyBorder="1" applyAlignment="1" applyProtection="1">
      <alignment horizontal="right"/>
    </xf>
    <xf numFmtId="166" fontId="5" fillId="0" borderId="14" xfId="0" applyNumberFormat="1" applyFont="1" applyBorder="1" applyAlignment="1" applyProtection="1">
      <alignment horizontal="right"/>
    </xf>
    <xf numFmtId="49" fontId="5" fillId="0" borderId="30" xfId="0" quotePrefix="1" applyNumberFormat="1" applyFont="1" applyBorder="1" applyAlignment="1" applyProtection="1">
      <alignment horizontal="left" wrapText="1"/>
    </xf>
    <xf numFmtId="43" fontId="5" fillId="0" borderId="23" xfId="0" applyNumberFormat="1" applyFont="1" applyBorder="1" applyAlignment="1" applyProtection="1">
      <alignment horizontal="right"/>
    </xf>
    <xf numFmtId="4" fontId="5" fillId="0" borderId="23" xfId="0" applyNumberFormat="1" applyFont="1" applyBorder="1" applyAlignment="1" applyProtection="1"/>
    <xf numFmtId="49" fontId="2" fillId="0" borderId="36" xfId="0" applyNumberFormat="1" applyFont="1" applyBorder="1" applyAlignment="1" applyProtection="1">
      <alignment horizontal="center" wrapText="1"/>
    </xf>
    <xf numFmtId="0" fontId="14" fillId="0" borderId="49" xfId="1" applyNumberFormat="1" applyFont="1" applyFill="1" applyBorder="1" applyAlignment="1">
      <alignment horizontal="left" wrapText="1" readingOrder="1"/>
    </xf>
    <xf numFmtId="49" fontId="5" fillId="0" borderId="23" xfId="0" applyNumberFormat="1" applyFont="1" applyBorder="1" applyAlignment="1" applyProtection="1">
      <alignment horizontal="left" wrapText="1"/>
    </xf>
    <xf numFmtId="0" fontId="16" fillId="0" borderId="23" xfId="0" quotePrefix="1" applyNumberFormat="1" applyFont="1" applyBorder="1" applyAlignment="1">
      <alignment horizontal="left" wrapText="1"/>
    </xf>
    <xf numFmtId="49" fontId="5" fillId="0" borderId="30" xfId="0" applyNumberFormat="1" applyFont="1" applyBorder="1" applyAlignment="1" applyProtection="1">
      <alignment wrapText="1"/>
    </xf>
    <xf numFmtId="43" fontId="5" fillId="0" borderId="37" xfId="0" applyNumberFormat="1" applyFont="1" applyBorder="1" applyAlignment="1" applyProtection="1">
      <alignment horizontal="right"/>
    </xf>
    <xf numFmtId="4" fontId="5" fillId="0" borderId="14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9" fillId="0" borderId="0" xfId="0" applyNumberFormat="1" applyFont="1" applyBorder="1" applyAlignment="1" applyProtection="1">
      <alignment horizontal="left" wrapText="1"/>
    </xf>
    <xf numFmtId="49" fontId="9" fillId="0" borderId="0" xfId="0" applyNumberFormat="1" applyFont="1" applyBorder="1" applyAlignment="1" applyProtection="1">
      <alignment wrapText="1"/>
    </xf>
    <xf numFmtId="49" fontId="7" fillId="0" borderId="0" xfId="0" applyNumberFormat="1" applyFont="1" applyBorder="1" applyAlignment="1" applyProtection="1">
      <alignment horizontal="left" wrapText="1"/>
    </xf>
    <xf numFmtId="4" fontId="5" fillId="0" borderId="28" xfId="0" applyNumberFormat="1" applyFont="1" applyBorder="1" applyAlignment="1" applyProtection="1">
      <alignment horizontal="right"/>
    </xf>
    <xf numFmtId="4" fontId="5" fillId="0" borderId="14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1" xfId="0" applyFont="1" applyBorder="1" applyAlignment="1" applyProtection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>
          <a:extLst>
            <a:ext uri="{FF2B5EF4-FFF2-40B4-BE49-F238E27FC236}">
              <a16:creationId xmlns="" xmlns:a16="http://schemas.microsoft.com/office/drawing/2014/main" id="{66FC8B03-227E-45A0-A0E4-56FD08718875}"/>
            </a:ext>
          </a:extLst>
        </xdr:cNvPr>
        <xdr:cNvGrpSpPr>
          <a:grpSpLocks/>
        </xdr:cNvGrpSpPr>
      </xdr:nvGrpSpPr>
      <xdr:grpSpPr bwMode="auto">
        <a:xfrm>
          <a:off x="0" y="5966460"/>
          <a:ext cx="5105400" cy="90678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="" xmlns:a16="http://schemas.microsoft.com/office/drawing/2014/main" id="{64CF7B66-5CED-4C7F-AADB-BC383429C9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="" xmlns:a16="http://schemas.microsoft.com/office/drawing/2014/main" id="{B686EA1A-BAFA-4D21-AFFB-6AE1CC30AC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="" xmlns:a16="http://schemas.microsoft.com/office/drawing/2014/main" id="{E0930CAD-FFFC-4923-835A-F0BF4A2777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="" xmlns:a16="http://schemas.microsoft.com/office/drawing/2014/main" id="{864B317A-F4A7-478B-94F9-7E64B983302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="" xmlns:a16="http://schemas.microsoft.com/office/drawing/2014/main" id="{A9F50916-3298-4D41-A102-2E0C47CE57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Безрукова Е.Н.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="" xmlns:a16="http://schemas.microsoft.com/office/drawing/2014/main" id="{213A76D7-1014-46CE-954F-110151FA09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="" xmlns:a16="http://schemas.microsoft.com/office/drawing/2014/main" id="{9EA33ED9-06DE-4E6E-9099-311E9015D80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4849</xdr:colOff>
      <xdr:row>31</xdr:row>
      <xdr:rowOff>78075</xdr:rowOff>
    </xdr:from>
    <xdr:to>
      <xdr:col>2</xdr:col>
      <xdr:colOff>1522441</xdr:colOff>
      <xdr:row>33</xdr:row>
      <xdr:rowOff>136749</xdr:rowOff>
    </xdr:to>
    <xdr:grpSp>
      <xdr:nvGrpSpPr>
        <xdr:cNvPr id="3081" name="Group 9">
          <a:extLst>
            <a:ext uri="{FF2B5EF4-FFF2-40B4-BE49-F238E27FC236}">
              <a16:creationId xmlns="" xmlns:a16="http://schemas.microsoft.com/office/drawing/2014/main" id="{965FDD8D-2400-40B6-B7EE-DC8967057D54}"/>
            </a:ext>
          </a:extLst>
        </xdr:cNvPr>
        <xdr:cNvGrpSpPr>
          <a:grpSpLocks/>
        </xdr:cNvGrpSpPr>
      </xdr:nvGrpSpPr>
      <xdr:grpSpPr bwMode="auto">
        <a:xfrm>
          <a:off x="4849" y="7065615"/>
          <a:ext cx="4801812" cy="378714"/>
          <a:chOff x="1" y="1"/>
          <a:chExt cx="971" cy="204"/>
        </a:xfrm>
      </xdr:grpSpPr>
      <xdr:sp macro="" textlink="">
        <xdr:nvSpPr>
          <xdr:cNvPr id="3082" name="Text Box 10">
            <a:extLst>
              <a:ext uri="{FF2B5EF4-FFF2-40B4-BE49-F238E27FC236}">
                <a16:creationId xmlns="" xmlns:a16="http://schemas.microsoft.com/office/drawing/2014/main" id="{C3E7E43B-62E6-40DB-A8B7-0D416DB12F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="" xmlns:a16="http://schemas.microsoft.com/office/drawing/2014/main" id="{59465EAE-81BA-4962-9417-CC29012788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="" xmlns:a16="http://schemas.microsoft.com/office/drawing/2014/main" id="{6B858AE7-9C1E-4583-A512-583F8E1B98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="" xmlns:a16="http://schemas.microsoft.com/office/drawing/2014/main" id="{AF9424E0-B7E0-4A14-98B8-414AFACF4D04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="" xmlns:a16="http://schemas.microsoft.com/office/drawing/2014/main" id="{961941B5-F6E3-4182-985C-8D7689F62C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3" y="1"/>
            <a:ext cx="9" cy="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="" xmlns:a16="http://schemas.microsoft.com/office/drawing/2014/main" id="{EEBA51D0-9106-49CC-81E6-3CFD398440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="" xmlns:a16="http://schemas.microsoft.com/office/drawing/2014/main" id="{17AE0AF0-5453-4741-92EC-9E9259E2A23F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>
          <a:extLst>
            <a:ext uri="{FF2B5EF4-FFF2-40B4-BE49-F238E27FC236}">
              <a16:creationId xmlns="" xmlns:a16="http://schemas.microsoft.com/office/drawing/2014/main" id="{7BEE25AC-C00A-43CE-AD9C-1C1C440A6ABC}"/>
            </a:ext>
          </a:extLst>
        </xdr:cNvPr>
        <xdr:cNvGrpSpPr>
          <a:grpSpLocks/>
        </xdr:cNvGrpSpPr>
      </xdr:nvGrpSpPr>
      <xdr:grpSpPr bwMode="auto">
        <a:xfrm>
          <a:off x="0" y="7719060"/>
          <a:ext cx="510540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="" xmlns:a16="http://schemas.microsoft.com/office/drawing/2014/main" id="{C6501E8C-CFBE-4252-95EF-4E59B5A681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="" xmlns:a16="http://schemas.microsoft.com/office/drawing/2014/main" id="{61231488-9E6F-459D-8499-824E9EB525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="" xmlns:a16="http://schemas.microsoft.com/office/drawing/2014/main" id="{531C357B-DA60-4452-BEE2-205E71258C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="" xmlns:a16="http://schemas.microsoft.com/office/drawing/2014/main" id="{033498C1-73E4-4021-9C1F-9577402DF302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="" xmlns:a16="http://schemas.microsoft.com/office/drawing/2014/main" id="{D1643B58-54F9-4A11-9390-CB847E0898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Романютенко И.Н.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="" xmlns:a16="http://schemas.microsoft.com/office/drawing/2014/main" id="{3186F9E9-9C89-4576-9E3F-E050B63A2C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="" xmlns:a16="http://schemas.microsoft.com/office/drawing/2014/main" id="{243461FD-B7EF-4D26-A63F-C8A63DA00CE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workbookViewId="0">
      <selection activeCell="C107" sqref="C107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30.109375" customWidth="1"/>
    <col min="4" max="4" width="15.5546875" customWidth="1"/>
    <col min="5" max="6" width="16.5546875" customWidth="1"/>
  </cols>
  <sheetData>
    <row r="1" spans="1:6" ht="13.8" x14ac:dyDescent="0.25">
      <c r="A1" s="141"/>
      <c r="B1" s="141"/>
      <c r="C1" s="141"/>
      <c r="D1" s="141"/>
      <c r="E1" s="2"/>
      <c r="F1" s="2"/>
    </row>
    <row r="2" spans="1:6" ht="16.95" customHeight="1" x14ac:dyDescent="0.25">
      <c r="A2" s="141" t="s">
        <v>0</v>
      </c>
      <c r="B2" s="141"/>
      <c r="C2" s="141"/>
      <c r="D2" s="141"/>
      <c r="E2" s="3"/>
      <c r="F2" s="4" t="s">
        <v>1</v>
      </c>
    </row>
    <row r="3" spans="1:6" ht="13.2" x14ac:dyDescent="0.25">
      <c r="A3" s="5"/>
      <c r="B3" s="5"/>
      <c r="C3" s="5"/>
      <c r="D3" s="5"/>
      <c r="E3" s="6" t="s">
        <v>2</v>
      </c>
      <c r="F3" s="7" t="s">
        <v>3</v>
      </c>
    </row>
    <row r="4" spans="1:6" ht="13.2" x14ac:dyDescent="0.25">
      <c r="A4" s="142" t="s">
        <v>377</v>
      </c>
      <c r="B4" s="142"/>
      <c r="C4" s="142"/>
      <c r="D4" s="142"/>
      <c r="E4" s="3" t="s">
        <v>4</v>
      </c>
      <c r="F4" s="9">
        <v>44562</v>
      </c>
    </row>
    <row r="5" spans="1:6" ht="13.2" x14ac:dyDescent="0.25">
      <c r="A5" s="10"/>
      <c r="B5" s="10"/>
      <c r="C5" s="10"/>
      <c r="D5" s="10"/>
      <c r="E5" s="3" t="s">
        <v>6</v>
      </c>
      <c r="F5" s="11" t="s">
        <v>14</v>
      </c>
    </row>
    <row r="6" spans="1:6" ht="13.2" x14ac:dyDescent="0.25">
      <c r="A6" s="12" t="s">
        <v>7</v>
      </c>
      <c r="B6" s="143" t="s">
        <v>386</v>
      </c>
      <c r="C6" s="144"/>
      <c r="D6" s="144"/>
      <c r="E6" s="3" t="s">
        <v>8</v>
      </c>
      <c r="F6" s="11" t="s">
        <v>15</v>
      </c>
    </row>
    <row r="7" spans="1:6" ht="12.75" customHeight="1" x14ac:dyDescent="0.25">
      <c r="A7" s="12" t="s">
        <v>9</v>
      </c>
      <c r="B7" s="143" t="s">
        <v>387</v>
      </c>
      <c r="C7" s="145"/>
      <c r="D7" s="145"/>
      <c r="E7" s="145"/>
      <c r="F7" s="99" t="s">
        <v>16</v>
      </c>
    </row>
    <row r="8" spans="1:6" ht="13.2" x14ac:dyDescent="0.25">
      <c r="A8" s="12" t="s">
        <v>10</v>
      </c>
      <c r="B8" s="12"/>
      <c r="C8" s="12"/>
      <c r="D8" s="13"/>
      <c r="E8" s="3"/>
      <c r="F8" s="14"/>
    </row>
    <row r="9" spans="1:6" ht="13.2" x14ac:dyDescent="0.25">
      <c r="A9" s="12" t="s">
        <v>13</v>
      </c>
      <c r="B9" s="12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41" t="s">
        <v>17</v>
      </c>
      <c r="B10" s="141"/>
      <c r="C10" s="141"/>
      <c r="D10" s="141"/>
      <c r="E10" s="1"/>
      <c r="F10" s="17"/>
    </row>
    <row r="11" spans="1:6" ht="4.2" customHeight="1" x14ac:dyDescent="0.25">
      <c r="A11" s="154" t="s">
        <v>18</v>
      </c>
      <c r="B11" s="148" t="s">
        <v>19</v>
      </c>
      <c r="C11" s="148" t="s">
        <v>20</v>
      </c>
      <c r="D11" s="151" t="s">
        <v>21</v>
      </c>
      <c r="E11" s="151" t="s">
        <v>22</v>
      </c>
      <c r="F11" s="157" t="s">
        <v>23</v>
      </c>
    </row>
    <row r="12" spans="1:6" ht="3.6" customHeight="1" x14ac:dyDescent="0.25">
      <c r="A12" s="155"/>
      <c r="B12" s="149"/>
      <c r="C12" s="149"/>
      <c r="D12" s="152"/>
      <c r="E12" s="152"/>
      <c r="F12" s="158"/>
    </row>
    <row r="13" spans="1:6" ht="3" customHeight="1" x14ac:dyDescent="0.25">
      <c r="A13" s="155"/>
      <c r="B13" s="149"/>
      <c r="C13" s="149"/>
      <c r="D13" s="152"/>
      <c r="E13" s="152"/>
      <c r="F13" s="158"/>
    </row>
    <row r="14" spans="1:6" ht="3" customHeight="1" x14ac:dyDescent="0.25">
      <c r="A14" s="155"/>
      <c r="B14" s="149"/>
      <c r="C14" s="149"/>
      <c r="D14" s="152"/>
      <c r="E14" s="152"/>
      <c r="F14" s="158"/>
    </row>
    <row r="15" spans="1:6" ht="3" customHeight="1" x14ac:dyDescent="0.25">
      <c r="A15" s="155"/>
      <c r="B15" s="149"/>
      <c r="C15" s="149"/>
      <c r="D15" s="152"/>
      <c r="E15" s="152"/>
      <c r="F15" s="158"/>
    </row>
    <row r="16" spans="1:6" ht="3" customHeight="1" x14ac:dyDescent="0.25">
      <c r="A16" s="155"/>
      <c r="B16" s="149"/>
      <c r="C16" s="149"/>
      <c r="D16" s="152"/>
      <c r="E16" s="152"/>
      <c r="F16" s="158"/>
    </row>
    <row r="17" spans="1:6" ht="23.4" customHeight="1" x14ac:dyDescent="0.25">
      <c r="A17" s="156"/>
      <c r="B17" s="150"/>
      <c r="C17" s="150"/>
      <c r="D17" s="153"/>
      <c r="E17" s="153"/>
      <c r="F17" s="159"/>
    </row>
    <row r="18" spans="1:6" ht="12.6" customHeight="1" x14ac:dyDescent="0.25">
      <c r="A18" s="18">
        <v>1</v>
      </c>
      <c r="B18" s="19">
        <v>2</v>
      </c>
      <c r="C18" s="20">
        <v>3</v>
      </c>
      <c r="D18" s="21" t="s">
        <v>24</v>
      </c>
      <c r="E18" s="22" t="s">
        <v>25</v>
      </c>
      <c r="F18" s="23" t="s">
        <v>26</v>
      </c>
    </row>
    <row r="19" spans="1:6" ht="13.2" x14ac:dyDescent="0.25">
      <c r="A19" s="83" t="s">
        <v>27</v>
      </c>
      <c r="B19" s="24" t="s">
        <v>28</v>
      </c>
      <c r="C19" s="25" t="s">
        <v>29</v>
      </c>
      <c r="D19" s="66">
        <v>20183900</v>
      </c>
      <c r="E19" s="67">
        <v>20630576.539999999</v>
      </c>
      <c r="F19" s="66">
        <v>-446676.54</v>
      </c>
    </row>
    <row r="20" spans="1:6" ht="13.2" x14ac:dyDescent="0.25">
      <c r="A20" s="84" t="s">
        <v>30</v>
      </c>
      <c r="B20" s="26"/>
      <c r="C20" s="27"/>
      <c r="D20" s="68"/>
      <c r="E20" s="68"/>
      <c r="F20" s="146">
        <v>501428.19</v>
      </c>
    </row>
    <row r="21" spans="1:6" ht="13.2" x14ac:dyDescent="0.25">
      <c r="A21" s="85" t="s">
        <v>31</v>
      </c>
      <c r="B21" s="28" t="s">
        <v>28</v>
      </c>
      <c r="C21" s="29" t="s">
        <v>32</v>
      </c>
      <c r="D21" s="69">
        <v>2236700</v>
      </c>
      <c r="E21" s="69">
        <v>2738128.19</v>
      </c>
      <c r="F21" s="147"/>
    </row>
    <row r="22" spans="1:6" ht="14.25" customHeight="1" x14ac:dyDescent="0.25">
      <c r="A22" s="85" t="s">
        <v>33</v>
      </c>
      <c r="B22" s="28" t="s">
        <v>28</v>
      </c>
      <c r="C22" s="29" t="s">
        <v>285</v>
      </c>
      <c r="D22" s="69">
        <v>587500</v>
      </c>
      <c r="E22" s="69">
        <v>565394.52</v>
      </c>
      <c r="F22" s="133">
        <v>22105.48</v>
      </c>
    </row>
    <row r="23" spans="1:6" ht="13.2" x14ac:dyDescent="0.25">
      <c r="A23" s="85" t="s">
        <v>34</v>
      </c>
      <c r="B23" s="28" t="s">
        <v>28</v>
      </c>
      <c r="C23" s="29" t="s">
        <v>286</v>
      </c>
      <c r="D23" s="69">
        <v>587500</v>
      </c>
      <c r="E23" s="69">
        <v>565394.52</v>
      </c>
      <c r="F23" s="66">
        <v>22105.48</v>
      </c>
    </row>
    <row r="24" spans="1:6" ht="84" customHeight="1" x14ac:dyDescent="0.25">
      <c r="A24" s="86" t="s">
        <v>35</v>
      </c>
      <c r="B24" s="28" t="s">
        <v>28</v>
      </c>
      <c r="C24" s="29" t="s">
        <v>287</v>
      </c>
      <c r="D24" s="69">
        <v>587500</v>
      </c>
      <c r="E24" s="69">
        <v>545884.68000000005</v>
      </c>
      <c r="F24" s="66">
        <v>41615.32</v>
      </c>
    </row>
    <row r="25" spans="1:6" ht="110.7" customHeight="1" x14ac:dyDescent="0.25">
      <c r="A25" s="86" t="s">
        <v>36</v>
      </c>
      <c r="B25" s="28" t="s">
        <v>28</v>
      </c>
      <c r="C25" s="29" t="s">
        <v>288</v>
      </c>
      <c r="D25" s="112"/>
      <c r="E25" s="69">
        <v>542272.98</v>
      </c>
      <c r="F25" s="66"/>
    </row>
    <row r="26" spans="1:6" ht="91.5" customHeight="1" x14ac:dyDescent="0.25">
      <c r="A26" s="86" t="s">
        <v>38</v>
      </c>
      <c r="B26" s="28" t="s">
        <v>28</v>
      </c>
      <c r="C26" s="29" t="s">
        <v>289</v>
      </c>
      <c r="D26" s="112"/>
      <c r="E26" s="69">
        <v>2663.04</v>
      </c>
      <c r="F26" s="66"/>
    </row>
    <row r="27" spans="1:6" ht="110.7" customHeight="1" x14ac:dyDescent="0.25">
      <c r="A27" s="86" t="s">
        <v>39</v>
      </c>
      <c r="B27" s="28" t="s">
        <v>28</v>
      </c>
      <c r="C27" s="29" t="s">
        <v>290</v>
      </c>
      <c r="D27" s="112"/>
      <c r="E27" s="69">
        <v>948.66</v>
      </c>
      <c r="F27" s="66"/>
    </row>
    <row r="28" spans="1:6" ht="128.25" customHeight="1" x14ac:dyDescent="0.25">
      <c r="A28" s="124" t="s">
        <v>364</v>
      </c>
      <c r="B28" s="28" t="s">
        <v>28</v>
      </c>
      <c r="C28" s="29" t="s">
        <v>362</v>
      </c>
      <c r="D28" s="112">
        <v>0</v>
      </c>
      <c r="E28" s="69">
        <v>-462.6</v>
      </c>
      <c r="F28" s="66"/>
    </row>
    <row r="29" spans="1:6" ht="157.5" customHeight="1" x14ac:dyDescent="0.25">
      <c r="A29" s="124" t="s">
        <v>363</v>
      </c>
      <c r="B29" s="28" t="s">
        <v>28</v>
      </c>
      <c r="C29" s="29" t="s">
        <v>361</v>
      </c>
      <c r="D29" s="112">
        <v>0</v>
      </c>
      <c r="E29" s="69">
        <v>-462.6</v>
      </c>
      <c r="F29" s="66"/>
    </row>
    <row r="30" spans="1:6" ht="49.2" customHeight="1" x14ac:dyDescent="0.25">
      <c r="A30" s="85" t="s">
        <v>40</v>
      </c>
      <c r="B30" s="28" t="s">
        <v>28</v>
      </c>
      <c r="C30" s="29" t="s">
        <v>291</v>
      </c>
      <c r="D30" s="69"/>
      <c r="E30" s="69">
        <v>19972.439999999999</v>
      </c>
      <c r="F30" s="66"/>
    </row>
    <row r="31" spans="1:6" ht="78.75" customHeight="1" x14ac:dyDescent="0.25">
      <c r="A31" s="85" t="s">
        <v>41</v>
      </c>
      <c r="B31" s="28" t="s">
        <v>28</v>
      </c>
      <c r="C31" s="29" t="s">
        <v>292</v>
      </c>
      <c r="D31" s="112">
        <v>0</v>
      </c>
      <c r="E31" s="69">
        <v>19815.12</v>
      </c>
      <c r="F31" s="66"/>
    </row>
    <row r="32" spans="1:6" ht="55.5" customHeight="1" x14ac:dyDescent="0.25">
      <c r="A32" s="85" t="s">
        <v>42</v>
      </c>
      <c r="B32" s="28" t="s">
        <v>28</v>
      </c>
      <c r="C32" s="29" t="s">
        <v>293</v>
      </c>
      <c r="D32" s="69">
        <v>0</v>
      </c>
      <c r="E32" s="69">
        <v>37.92</v>
      </c>
      <c r="F32" s="66"/>
    </row>
    <row r="33" spans="1:6" ht="96.75" customHeight="1" x14ac:dyDescent="0.25">
      <c r="A33" s="123" t="s">
        <v>360</v>
      </c>
      <c r="B33" s="28" t="s">
        <v>28</v>
      </c>
      <c r="C33" s="29" t="s">
        <v>359</v>
      </c>
      <c r="D33" s="112">
        <v>0</v>
      </c>
      <c r="E33" s="69">
        <v>120</v>
      </c>
      <c r="F33" s="66"/>
    </row>
    <row r="34" spans="1:6" ht="36.9" customHeight="1" x14ac:dyDescent="0.25">
      <c r="A34" s="85" t="s">
        <v>43</v>
      </c>
      <c r="B34" s="28" t="s">
        <v>28</v>
      </c>
      <c r="C34" s="29" t="s">
        <v>294</v>
      </c>
      <c r="D34" s="69"/>
      <c r="E34" s="69"/>
      <c r="F34" s="66"/>
    </row>
    <row r="35" spans="1:6" ht="36.9" customHeight="1" x14ac:dyDescent="0.25">
      <c r="A35" s="85" t="s">
        <v>44</v>
      </c>
      <c r="B35" s="28" t="s">
        <v>28</v>
      </c>
      <c r="C35" s="29" t="s">
        <v>295</v>
      </c>
      <c r="D35" s="69"/>
      <c r="E35" s="69"/>
      <c r="F35" s="66"/>
    </row>
    <row r="36" spans="1:6" ht="81" customHeight="1" x14ac:dyDescent="0.25">
      <c r="A36" s="85" t="s">
        <v>45</v>
      </c>
      <c r="B36" s="28" t="s">
        <v>28</v>
      </c>
      <c r="C36" s="29" t="s">
        <v>296</v>
      </c>
      <c r="D36" s="117"/>
      <c r="E36" s="117"/>
      <c r="F36" s="66"/>
    </row>
    <row r="37" spans="1:6" ht="114" customHeight="1" x14ac:dyDescent="0.25">
      <c r="A37" s="86" t="s">
        <v>46</v>
      </c>
      <c r="B37" s="28" t="s">
        <v>28</v>
      </c>
      <c r="C37" s="29" t="s">
        <v>297</v>
      </c>
      <c r="D37" s="69"/>
      <c r="E37" s="69"/>
      <c r="F37" s="66"/>
    </row>
    <row r="38" spans="1:6" ht="86.1" customHeight="1" x14ac:dyDescent="0.25">
      <c r="A38" s="86" t="s">
        <v>47</v>
      </c>
      <c r="B38" s="28" t="s">
        <v>28</v>
      </c>
      <c r="C38" s="29" t="s">
        <v>298</v>
      </c>
      <c r="D38" s="69"/>
      <c r="E38" s="69"/>
      <c r="F38" s="66"/>
    </row>
    <row r="39" spans="1:6" ht="129" customHeight="1" x14ac:dyDescent="0.25">
      <c r="A39" s="86" t="s">
        <v>48</v>
      </c>
      <c r="B39" s="28" t="s">
        <v>28</v>
      </c>
      <c r="C39" s="29" t="s">
        <v>299</v>
      </c>
      <c r="D39" s="69"/>
      <c r="E39" s="69"/>
      <c r="F39" s="66"/>
    </row>
    <row r="40" spans="1:6" ht="73.95" customHeight="1" x14ac:dyDescent="0.25">
      <c r="A40" s="85" t="s">
        <v>49</v>
      </c>
      <c r="B40" s="28" t="s">
        <v>28</v>
      </c>
      <c r="C40" s="29" t="s">
        <v>300</v>
      </c>
      <c r="D40" s="69"/>
      <c r="E40" s="69"/>
      <c r="F40" s="66"/>
    </row>
    <row r="41" spans="1:6" ht="123" customHeight="1" x14ac:dyDescent="0.25">
      <c r="A41" s="86" t="s">
        <v>50</v>
      </c>
      <c r="B41" s="28" t="s">
        <v>28</v>
      </c>
      <c r="C41" s="29" t="s">
        <v>301</v>
      </c>
      <c r="D41" s="69"/>
      <c r="E41" s="69"/>
      <c r="F41" s="66"/>
    </row>
    <row r="42" spans="1:6" ht="73.95" customHeight="1" x14ac:dyDescent="0.25">
      <c r="A42" s="85" t="s">
        <v>51</v>
      </c>
      <c r="B42" s="28" t="s">
        <v>28</v>
      </c>
      <c r="C42" s="29" t="s">
        <v>302</v>
      </c>
      <c r="D42" s="69"/>
      <c r="E42" s="69"/>
      <c r="F42" s="66"/>
    </row>
    <row r="43" spans="1:6" ht="114" customHeight="1" x14ac:dyDescent="0.25">
      <c r="A43" s="86" t="s">
        <v>52</v>
      </c>
      <c r="B43" s="28" t="s">
        <v>28</v>
      </c>
      <c r="C43" s="29" t="s">
        <v>303</v>
      </c>
      <c r="D43" s="69"/>
      <c r="E43" s="69"/>
      <c r="F43" s="66"/>
    </row>
    <row r="44" spans="1:6" ht="21" customHeight="1" x14ac:dyDescent="0.25">
      <c r="A44" s="110" t="s">
        <v>339</v>
      </c>
      <c r="B44" s="28" t="s">
        <v>28</v>
      </c>
      <c r="C44" s="29" t="s">
        <v>343</v>
      </c>
      <c r="D44" s="112"/>
      <c r="E44" s="69"/>
      <c r="F44" s="66"/>
    </row>
    <row r="45" spans="1:6" ht="23.25" customHeight="1" x14ac:dyDescent="0.25">
      <c r="A45" s="111" t="s">
        <v>340</v>
      </c>
      <c r="B45" s="28" t="s">
        <v>28</v>
      </c>
      <c r="C45" s="29" t="s">
        <v>342</v>
      </c>
      <c r="D45" s="112"/>
      <c r="E45" s="69"/>
      <c r="F45" s="66"/>
    </row>
    <row r="46" spans="1:6" ht="26.25" customHeight="1" x14ac:dyDescent="0.25">
      <c r="A46" s="135" t="s">
        <v>340</v>
      </c>
      <c r="B46" s="28" t="s">
        <v>28</v>
      </c>
      <c r="C46" s="29" t="s">
        <v>341</v>
      </c>
      <c r="D46" s="112"/>
      <c r="E46" s="69"/>
      <c r="F46" s="66"/>
    </row>
    <row r="47" spans="1:6" ht="57.75" customHeight="1" x14ac:dyDescent="0.25">
      <c r="A47" s="137" t="s">
        <v>385</v>
      </c>
      <c r="B47" s="134" t="s">
        <v>28</v>
      </c>
      <c r="C47" s="29" t="s">
        <v>383</v>
      </c>
      <c r="D47" s="112"/>
      <c r="E47" s="69"/>
      <c r="F47" s="66"/>
    </row>
    <row r="48" spans="1:6" ht="31.5" customHeight="1" x14ac:dyDescent="0.25">
      <c r="A48" s="137" t="s">
        <v>384</v>
      </c>
      <c r="B48" s="134" t="s">
        <v>28</v>
      </c>
      <c r="C48" s="29" t="s">
        <v>382</v>
      </c>
      <c r="D48" s="112">
        <v>0</v>
      </c>
      <c r="E48" s="69"/>
      <c r="F48" s="66"/>
    </row>
    <row r="49" spans="1:6" ht="13.2" x14ac:dyDescent="0.25">
      <c r="A49" s="136" t="s">
        <v>53</v>
      </c>
      <c r="B49" s="134" t="s">
        <v>28</v>
      </c>
      <c r="C49" s="29" t="s">
        <v>304</v>
      </c>
      <c r="D49" s="69">
        <v>1494400</v>
      </c>
      <c r="E49" s="69">
        <v>2172733.67</v>
      </c>
      <c r="F49" s="66">
        <v>-678333.67</v>
      </c>
    </row>
    <row r="50" spans="1:6" ht="13.2" x14ac:dyDescent="0.25">
      <c r="A50" s="85" t="s">
        <v>54</v>
      </c>
      <c r="B50" s="28" t="s">
        <v>28</v>
      </c>
      <c r="C50" s="29" t="s">
        <v>305</v>
      </c>
      <c r="D50" s="69">
        <v>307500</v>
      </c>
      <c r="E50" s="69">
        <v>191390.1</v>
      </c>
      <c r="F50" s="66">
        <v>116109.9</v>
      </c>
    </row>
    <row r="51" spans="1:6" ht="49.2" customHeight="1" x14ac:dyDescent="0.25">
      <c r="A51" s="138" t="s">
        <v>448</v>
      </c>
      <c r="B51" s="28" t="s">
        <v>28</v>
      </c>
      <c r="C51" s="29" t="s">
        <v>449</v>
      </c>
      <c r="D51" s="140">
        <v>307500</v>
      </c>
      <c r="E51" s="140">
        <v>191390.1</v>
      </c>
      <c r="F51" s="66">
        <v>116109.9</v>
      </c>
    </row>
    <row r="52" spans="1:6" ht="86.1" customHeight="1" x14ac:dyDescent="0.25">
      <c r="A52" s="85" t="s">
        <v>55</v>
      </c>
      <c r="B52" s="28" t="s">
        <v>28</v>
      </c>
      <c r="C52" s="29" t="s">
        <v>306</v>
      </c>
      <c r="D52" s="140"/>
      <c r="E52" s="140"/>
      <c r="F52" s="66"/>
    </row>
    <row r="53" spans="1:6" ht="61.5" customHeight="1" x14ac:dyDescent="0.25">
      <c r="A53" s="85" t="s">
        <v>56</v>
      </c>
      <c r="B53" s="28" t="s">
        <v>28</v>
      </c>
      <c r="C53" s="29" t="s">
        <v>388</v>
      </c>
      <c r="D53" s="112">
        <v>0</v>
      </c>
      <c r="E53" s="69">
        <v>706.45</v>
      </c>
      <c r="F53" s="66">
        <v>-706.45</v>
      </c>
    </row>
    <row r="54" spans="1:6" ht="81.75" customHeight="1" x14ac:dyDescent="0.25">
      <c r="A54" s="126" t="s">
        <v>376</v>
      </c>
      <c r="B54" s="28" t="s">
        <v>28</v>
      </c>
      <c r="C54" s="29" t="s">
        <v>375</v>
      </c>
      <c r="D54" s="112">
        <v>0</v>
      </c>
      <c r="E54" s="69"/>
      <c r="F54" s="66"/>
    </row>
    <row r="55" spans="1:6" ht="13.2" x14ac:dyDescent="0.25">
      <c r="A55" s="85" t="s">
        <v>57</v>
      </c>
      <c r="B55" s="28" t="s">
        <v>28</v>
      </c>
      <c r="C55" s="29" t="s">
        <v>307</v>
      </c>
      <c r="D55" s="69"/>
      <c r="E55" s="69"/>
      <c r="F55" s="66"/>
    </row>
    <row r="56" spans="1:6" ht="13.2" x14ac:dyDescent="0.25">
      <c r="A56" s="85" t="s">
        <v>58</v>
      </c>
      <c r="B56" s="28" t="s">
        <v>28</v>
      </c>
      <c r="C56" s="29" t="s">
        <v>308</v>
      </c>
      <c r="D56" s="69"/>
      <c r="E56" s="69"/>
      <c r="F56" s="66"/>
    </row>
    <row r="57" spans="1:6" ht="49.2" customHeight="1" x14ac:dyDescent="0.25">
      <c r="A57" s="85" t="s">
        <v>59</v>
      </c>
      <c r="B57" s="28" t="s">
        <v>28</v>
      </c>
      <c r="C57" s="29" t="s">
        <v>309</v>
      </c>
      <c r="D57" s="112"/>
      <c r="E57" s="69"/>
      <c r="F57" s="66"/>
    </row>
    <row r="58" spans="1:6" ht="30" customHeight="1" x14ac:dyDescent="0.25">
      <c r="A58" s="85" t="s">
        <v>345</v>
      </c>
      <c r="B58" s="28" t="s">
        <v>28</v>
      </c>
      <c r="C58" s="29" t="s">
        <v>344</v>
      </c>
      <c r="D58" s="112"/>
      <c r="E58" s="69"/>
      <c r="F58" s="66"/>
    </row>
    <row r="59" spans="1:6" ht="13.2" x14ac:dyDescent="0.25">
      <c r="A59" s="85" t="s">
        <v>60</v>
      </c>
      <c r="B59" s="28" t="s">
        <v>28</v>
      </c>
      <c r="C59" s="29" t="s">
        <v>310</v>
      </c>
      <c r="D59" s="69"/>
      <c r="E59" s="69"/>
      <c r="F59" s="66"/>
    </row>
    <row r="60" spans="1:6" ht="51.75" customHeight="1" x14ac:dyDescent="0.25">
      <c r="A60" s="85" t="s">
        <v>61</v>
      </c>
      <c r="B60" s="28" t="s">
        <v>28</v>
      </c>
      <c r="C60" s="29" t="s">
        <v>311</v>
      </c>
      <c r="D60" s="112"/>
      <c r="E60" s="69"/>
      <c r="F60" s="66"/>
    </row>
    <row r="61" spans="1:6" ht="30" customHeight="1" x14ac:dyDescent="0.25">
      <c r="A61" s="85" t="s">
        <v>62</v>
      </c>
      <c r="B61" s="28" t="s">
        <v>28</v>
      </c>
      <c r="C61" s="29" t="s">
        <v>312</v>
      </c>
      <c r="D61" s="112"/>
      <c r="E61" s="69"/>
      <c r="F61" s="66"/>
    </row>
    <row r="62" spans="1:6" ht="15" customHeight="1" x14ac:dyDescent="0.25">
      <c r="A62" s="85" t="s">
        <v>63</v>
      </c>
      <c r="B62" s="28" t="s">
        <v>28</v>
      </c>
      <c r="C62" s="29" t="s">
        <v>313</v>
      </c>
      <c r="D62" s="69">
        <v>1186900</v>
      </c>
      <c r="E62" s="69">
        <v>1981343.57</v>
      </c>
      <c r="F62" s="66">
        <v>-794443.57</v>
      </c>
    </row>
    <row r="63" spans="1:6" ht="17.25" customHeight="1" x14ac:dyDescent="0.25">
      <c r="A63" s="85" t="s">
        <v>64</v>
      </c>
      <c r="B63" s="28" t="s">
        <v>28</v>
      </c>
      <c r="C63" s="29" t="s">
        <v>314</v>
      </c>
      <c r="D63" s="69">
        <v>335900</v>
      </c>
      <c r="E63" s="69">
        <v>967964.62</v>
      </c>
      <c r="F63" s="66">
        <v>-632064.62</v>
      </c>
    </row>
    <row r="64" spans="1:6" ht="46.5" customHeight="1" x14ac:dyDescent="0.25">
      <c r="A64" s="85" t="s">
        <v>446</v>
      </c>
      <c r="B64" s="28" t="s">
        <v>28</v>
      </c>
      <c r="C64" s="29" t="s">
        <v>447</v>
      </c>
      <c r="D64" s="69">
        <v>335900</v>
      </c>
      <c r="E64" s="69">
        <v>967964.62</v>
      </c>
      <c r="F64" s="66">
        <v>-632064.62</v>
      </c>
    </row>
    <row r="65" spans="1:6" ht="77.25" customHeight="1" x14ac:dyDescent="0.25">
      <c r="A65" s="85" t="s">
        <v>450</v>
      </c>
      <c r="B65" s="28" t="s">
        <v>28</v>
      </c>
      <c r="C65" s="29" t="s">
        <v>451</v>
      </c>
      <c r="D65" s="112">
        <v>335900</v>
      </c>
      <c r="E65" s="69">
        <v>967964.62</v>
      </c>
      <c r="F65" s="66">
        <v>-967964.62</v>
      </c>
    </row>
    <row r="66" spans="1:6" ht="54.75" customHeight="1" x14ac:dyDescent="0.25">
      <c r="A66" s="85" t="s">
        <v>358</v>
      </c>
      <c r="B66" s="28" t="s">
        <v>28</v>
      </c>
      <c r="C66" s="29" t="s">
        <v>357</v>
      </c>
      <c r="D66" s="112">
        <v>0</v>
      </c>
      <c r="E66" s="69"/>
      <c r="F66" s="66"/>
    </row>
    <row r="67" spans="1:6" ht="45" customHeight="1" x14ac:dyDescent="0.25">
      <c r="A67" s="131" t="s">
        <v>380</v>
      </c>
      <c r="B67" s="28" t="s">
        <v>28</v>
      </c>
      <c r="C67" s="29" t="s">
        <v>379</v>
      </c>
      <c r="D67" s="112">
        <v>0</v>
      </c>
      <c r="E67" s="69"/>
      <c r="F67" s="66"/>
    </row>
    <row r="68" spans="1:6" ht="16.5" customHeight="1" x14ac:dyDescent="0.25">
      <c r="A68" s="85" t="s">
        <v>65</v>
      </c>
      <c r="B68" s="28" t="s">
        <v>28</v>
      </c>
      <c r="C68" s="29" t="s">
        <v>315</v>
      </c>
      <c r="D68" s="69">
        <v>851000</v>
      </c>
      <c r="E68" s="69">
        <v>1013378.95</v>
      </c>
      <c r="F68" s="66">
        <v>-162378.95000000001</v>
      </c>
    </row>
    <row r="69" spans="1:6" ht="49.5" customHeight="1" x14ac:dyDescent="0.25">
      <c r="A69" s="85" t="s">
        <v>453</v>
      </c>
      <c r="B69" s="28" t="s">
        <v>28</v>
      </c>
      <c r="C69" s="29" t="s">
        <v>452</v>
      </c>
      <c r="D69" s="69">
        <v>851000</v>
      </c>
      <c r="E69" s="69">
        <v>1013378.95</v>
      </c>
      <c r="F69" s="66">
        <v>-162378.95000000001</v>
      </c>
    </row>
    <row r="70" spans="1:6" ht="78.75" customHeight="1" x14ac:dyDescent="0.25">
      <c r="A70" s="85" t="s">
        <v>356</v>
      </c>
      <c r="B70" s="28" t="s">
        <v>28</v>
      </c>
      <c r="C70" s="29" t="s">
        <v>354</v>
      </c>
      <c r="D70" s="112">
        <v>0</v>
      </c>
      <c r="E70" s="69"/>
      <c r="F70" s="66"/>
    </row>
    <row r="71" spans="1:6" ht="54" customHeight="1" x14ac:dyDescent="0.25">
      <c r="A71" s="85" t="s">
        <v>454</v>
      </c>
      <c r="B71" s="28" t="s">
        <v>28</v>
      </c>
      <c r="C71" s="29" t="s">
        <v>355</v>
      </c>
      <c r="D71" s="112">
        <v>851000</v>
      </c>
      <c r="E71" s="69">
        <v>1013378.95</v>
      </c>
      <c r="F71" s="66">
        <v>-162378.95000000001</v>
      </c>
    </row>
    <row r="72" spans="1:6" ht="48.75" customHeight="1" x14ac:dyDescent="0.25">
      <c r="A72" s="85" t="s">
        <v>66</v>
      </c>
      <c r="B72" s="28" t="s">
        <v>28</v>
      </c>
      <c r="C72" s="29" t="s">
        <v>316</v>
      </c>
      <c r="D72" s="69">
        <v>45900</v>
      </c>
      <c r="E72" s="69">
        <v>48870</v>
      </c>
      <c r="F72" s="66">
        <v>-2970</v>
      </c>
    </row>
    <row r="73" spans="1:6" ht="89.25" customHeight="1" x14ac:dyDescent="0.25">
      <c r="A73" s="86" t="s">
        <v>67</v>
      </c>
      <c r="B73" s="28" t="s">
        <v>28</v>
      </c>
      <c r="C73" s="29" t="s">
        <v>317</v>
      </c>
      <c r="D73" s="69">
        <v>45900</v>
      </c>
      <c r="E73" s="69">
        <v>48870</v>
      </c>
      <c r="F73" s="66">
        <v>-2970</v>
      </c>
    </row>
    <row r="74" spans="1:6" ht="73.95" customHeight="1" x14ac:dyDescent="0.25">
      <c r="A74" s="85" t="s">
        <v>455</v>
      </c>
      <c r="B74" s="28" t="s">
        <v>28</v>
      </c>
      <c r="C74" s="29" t="s">
        <v>390</v>
      </c>
      <c r="D74" s="69">
        <v>45900</v>
      </c>
      <c r="E74" s="69">
        <v>48870</v>
      </c>
      <c r="F74" s="66">
        <v>-2970</v>
      </c>
    </row>
    <row r="75" spans="1:6" ht="86.1" customHeight="1" x14ac:dyDescent="0.25">
      <c r="A75" s="85" t="s">
        <v>389</v>
      </c>
      <c r="B75" s="28" t="s">
        <v>28</v>
      </c>
      <c r="C75" s="29" t="s">
        <v>391</v>
      </c>
      <c r="D75" s="69">
        <v>45900</v>
      </c>
      <c r="E75" s="69">
        <v>48870</v>
      </c>
      <c r="F75" s="66">
        <v>-2970</v>
      </c>
    </row>
    <row r="76" spans="1:6" ht="30" customHeight="1" x14ac:dyDescent="0.25">
      <c r="A76" s="122" t="s">
        <v>346</v>
      </c>
      <c r="B76" s="121" t="s">
        <v>28</v>
      </c>
      <c r="C76" s="99" t="s">
        <v>347</v>
      </c>
      <c r="D76" s="129"/>
      <c r="E76" s="69"/>
      <c r="F76" s="66"/>
    </row>
    <row r="77" spans="1:6" ht="46.5" customHeight="1" x14ac:dyDescent="0.25">
      <c r="A77" s="106" t="s">
        <v>351</v>
      </c>
      <c r="B77" s="28" t="s">
        <v>28</v>
      </c>
      <c r="C77" s="99" t="s">
        <v>348</v>
      </c>
      <c r="D77" s="130"/>
      <c r="E77" s="69"/>
      <c r="F77" s="66"/>
    </row>
    <row r="78" spans="1:6" ht="47.25" customHeight="1" x14ac:dyDescent="0.25">
      <c r="A78" s="111" t="s">
        <v>352</v>
      </c>
      <c r="B78" s="28" t="s">
        <v>28</v>
      </c>
      <c r="C78" s="99" t="s">
        <v>349</v>
      </c>
      <c r="D78" s="130"/>
      <c r="E78" s="69"/>
      <c r="F78" s="66"/>
    </row>
    <row r="79" spans="1:6" ht="57" customHeight="1" x14ac:dyDescent="0.25">
      <c r="A79" s="111" t="s">
        <v>353</v>
      </c>
      <c r="B79" s="28" t="s">
        <v>28</v>
      </c>
      <c r="C79" s="99" t="s">
        <v>350</v>
      </c>
      <c r="D79" s="130"/>
      <c r="E79" s="69"/>
      <c r="F79" s="66"/>
    </row>
    <row r="80" spans="1:6" ht="13.2" x14ac:dyDescent="0.25">
      <c r="A80" s="85" t="s">
        <v>68</v>
      </c>
      <c r="B80" s="28" t="s">
        <v>28</v>
      </c>
      <c r="C80" s="29" t="s">
        <v>318</v>
      </c>
      <c r="D80" s="69">
        <v>108900</v>
      </c>
      <c r="E80" s="69">
        <v>911.33</v>
      </c>
      <c r="F80" s="66">
        <v>107988.67</v>
      </c>
    </row>
    <row r="81" spans="1:6" ht="38.25" customHeight="1" x14ac:dyDescent="0.25">
      <c r="A81" s="85" t="s">
        <v>373</v>
      </c>
      <c r="B81" s="28"/>
      <c r="C81" s="29" t="s">
        <v>372</v>
      </c>
      <c r="D81" s="112">
        <v>108900</v>
      </c>
      <c r="E81" s="69">
        <v>300</v>
      </c>
      <c r="F81" s="66">
        <v>108600</v>
      </c>
    </row>
    <row r="82" spans="1:6" ht="54.75" customHeight="1" x14ac:dyDescent="0.25">
      <c r="A82" s="85" t="s">
        <v>374</v>
      </c>
      <c r="B82" s="28"/>
      <c r="C82" s="29" t="s">
        <v>371</v>
      </c>
      <c r="D82" s="112">
        <v>108900</v>
      </c>
      <c r="E82" s="69">
        <v>300</v>
      </c>
      <c r="F82" s="66">
        <v>108600</v>
      </c>
    </row>
    <row r="83" spans="1:6" ht="24.6" customHeight="1" x14ac:dyDescent="0.25">
      <c r="A83" s="85" t="s">
        <v>69</v>
      </c>
      <c r="B83" s="28" t="s">
        <v>28</v>
      </c>
      <c r="C83" s="29" t="s">
        <v>319</v>
      </c>
      <c r="D83" s="69">
        <v>108900</v>
      </c>
      <c r="E83" s="112">
        <v>611.33000000000004</v>
      </c>
      <c r="F83" s="66">
        <v>108288.67</v>
      </c>
    </row>
    <row r="84" spans="1:6" ht="73.95" customHeight="1" x14ac:dyDescent="0.25">
      <c r="A84" s="85" t="s">
        <v>457</v>
      </c>
      <c r="B84" s="28" t="s">
        <v>28</v>
      </c>
      <c r="C84" s="29" t="s">
        <v>320</v>
      </c>
      <c r="D84" s="69">
        <v>108900</v>
      </c>
      <c r="E84" s="112">
        <v>611.33000000000004</v>
      </c>
      <c r="F84" s="66">
        <v>108288.67</v>
      </c>
    </row>
    <row r="85" spans="1:6" ht="73.95" customHeight="1" x14ac:dyDescent="0.25">
      <c r="A85" s="85" t="s">
        <v>456</v>
      </c>
      <c r="B85" s="28" t="s">
        <v>28</v>
      </c>
      <c r="C85" s="29" t="s">
        <v>321</v>
      </c>
      <c r="D85" s="69">
        <v>108900</v>
      </c>
      <c r="E85" s="112">
        <v>611.33000000000004</v>
      </c>
      <c r="F85" s="66">
        <v>108288.67</v>
      </c>
    </row>
    <row r="86" spans="1:6" ht="13.2" x14ac:dyDescent="0.25">
      <c r="A86" s="85" t="s">
        <v>70</v>
      </c>
      <c r="B86" s="28" t="s">
        <v>28</v>
      </c>
      <c r="C86" s="29" t="s">
        <v>322</v>
      </c>
      <c r="D86" s="117">
        <v>17917200</v>
      </c>
      <c r="E86" s="117">
        <v>17917200</v>
      </c>
      <c r="F86" s="132">
        <f t="shared" ref="F86:F93" si="0">D86-E86</f>
        <v>0</v>
      </c>
    </row>
    <row r="87" spans="1:6" ht="43.5" customHeight="1" x14ac:dyDescent="0.25">
      <c r="A87" s="85" t="s">
        <v>71</v>
      </c>
      <c r="B87" s="28" t="s">
        <v>28</v>
      </c>
      <c r="C87" s="29" t="s">
        <v>323</v>
      </c>
      <c r="D87" s="117">
        <v>17917200</v>
      </c>
      <c r="E87" s="117">
        <v>17917200</v>
      </c>
      <c r="F87" s="132">
        <f t="shared" si="0"/>
        <v>0</v>
      </c>
    </row>
    <row r="88" spans="1:6" ht="29.25" customHeight="1" x14ac:dyDescent="0.25">
      <c r="A88" s="85" t="s">
        <v>72</v>
      </c>
      <c r="B88" s="28" t="s">
        <v>28</v>
      </c>
      <c r="C88" s="29" t="s">
        <v>324</v>
      </c>
      <c r="D88" s="117">
        <v>13168800</v>
      </c>
      <c r="E88" s="117">
        <v>13168800</v>
      </c>
      <c r="F88" s="132">
        <f t="shared" si="0"/>
        <v>0</v>
      </c>
    </row>
    <row r="89" spans="1:6" ht="52.5" customHeight="1" x14ac:dyDescent="0.25">
      <c r="A89" s="85" t="s">
        <v>73</v>
      </c>
      <c r="B89" s="28" t="s">
        <v>28</v>
      </c>
      <c r="C89" s="29" t="s">
        <v>325</v>
      </c>
      <c r="D89" s="117">
        <v>13168800</v>
      </c>
      <c r="E89" s="117">
        <v>13168800</v>
      </c>
      <c r="F89" s="132">
        <f t="shared" si="0"/>
        <v>0</v>
      </c>
    </row>
    <row r="90" spans="1:6" ht="39.75" customHeight="1" x14ac:dyDescent="0.25">
      <c r="A90" s="85" t="s">
        <v>464</v>
      </c>
      <c r="B90" s="28" t="s">
        <v>28</v>
      </c>
      <c r="C90" s="29" t="s">
        <v>459</v>
      </c>
      <c r="D90" s="117">
        <v>13168800</v>
      </c>
      <c r="E90" s="117">
        <v>13168800</v>
      </c>
      <c r="F90" s="132">
        <f t="shared" si="0"/>
        <v>0</v>
      </c>
    </row>
    <row r="91" spans="1:6" ht="29.25" customHeight="1" x14ac:dyDescent="0.25">
      <c r="A91" s="85" t="s">
        <v>74</v>
      </c>
      <c r="B91" s="28" t="s">
        <v>28</v>
      </c>
      <c r="C91" s="29" t="s">
        <v>326</v>
      </c>
      <c r="D91" s="117">
        <v>240400</v>
      </c>
      <c r="E91" s="117">
        <v>240400</v>
      </c>
      <c r="F91" s="132">
        <f t="shared" si="0"/>
        <v>0</v>
      </c>
    </row>
    <row r="92" spans="1:6" ht="39.75" customHeight="1" x14ac:dyDescent="0.25">
      <c r="A92" s="85" t="s">
        <v>75</v>
      </c>
      <c r="B92" s="28" t="s">
        <v>28</v>
      </c>
      <c r="C92" s="29" t="s">
        <v>327</v>
      </c>
      <c r="D92" s="117">
        <v>200</v>
      </c>
      <c r="E92" s="117">
        <v>200</v>
      </c>
      <c r="F92" s="132">
        <f t="shared" si="0"/>
        <v>0</v>
      </c>
    </row>
    <row r="93" spans="1:6" ht="38.25" customHeight="1" x14ac:dyDescent="0.25">
      <c r="A93" s="85" t="s">
        <v>461</v>
      </c>
      <c r="B93" s="28" t="s">
        <v>28</v>
      </c>
      <c r="C93" s="29" t="s">
        <v>458</v>
      </c>
      <c r="D93" s="117">
        <v>200</v>
      </c>
      <c r="E93" s="117">
        <v>200</v>
      </c>
      <c r="F93" s="132">
        <f t="shared" si="0"/>
        <v>0</v>
      </c>
    </row>
    <row r="94" spans="1:6" ht="39.75" customHeight="1" x14ac:dyDescent="0.25">
      <c r="A94" s="85" t="s">
        <v>76</v>
      </c>
      <c r="B94" s="28" t="s">
        <v>28</v>
      </c>
      <c r="C94" s="29" t="s">
        <v>328</v>
      </c>
      <c r="D94" s="117">
        <v>240200</v>
      </c>
      <c r="E94" s="117">
        <f>E95</f>
        <v>240200</v>
      </c>
      <c r="F94" s="132">
        <f t="shared" ref="F94:F99" si="1">D94-E94</f>
        <v>0</v>
      </c>
    </row>
    <row r="95" spans="1:6" ht="45.75" customHeight="1" x14ac:dyDescent="0.25">
      <c r="A95" s="85" t="s">
        <v>463</v>
      </c>
      <c r="B95" s="28" t="s">
        <v>28</v>
      </c>
      <c r="C95" s="29" t="s">
        <v>460</v>
      </c>
      <c r="D95" s="117">
        <v>240200</v>
      </c>
      <c r="E95" s="117">
        <v>240200</v>
      </c>
      <c r="F95" s="132">
        <f t="shared" si="1"/>
        <v>0</v>
      </c>
    </row>
    <row r="96" spans="1:6" ht="30" customHeight="1" x14ac:dyDescent="0.25">
      <c r="A96" s="85" t="s">
        <v>167</v>
      </c>
      <c r="B96" s="28" t="s">
        <v>28</v>
      </c>
      <c r="C96" s="127" t="s">
        <v>378</v>
      </c>
      <c r="D96" s="117">
        <v>4508000</v>
      </c>
      <c r="E96" s="117">
        <v>4433467.0199999996</v>
      </c>
      <c r="F96" s="132">
        <f t="shared" si="1"/>
        <v>74532.980000000447</v>
      </c>
    </row>
    <row r="97" spans="1:6" ht="28.5" customHeight="1" x14ac:dyDescent="0.25">
      <c r="A97" s="85" t="s">
        <v>381</v>
      </c>
      <c r="B97" s="28" t="s">
        <v>28</v>
      </c>
      <c r="C97" s="127" t="s">
        <v>392</v>
      </c>
      <c r="D97" s="117">
        <v>3791500</v>
      </c>
      <c r="E97" s="117">
        <v>3717055.02</v>
      </c>
      <c r="F97" s="132">
        <f t="shared" si="1"/>
        <v>74444.979999999981</v>
      </c>
    </row>
    <row r="98" spans="1:6" ht="28.5" customHeight="1" x14ac:dyDescent="0.25">
      <c r="A98" s="85" t="s">
        <v>381</v>
      </c>
      <c r="B98" s="28" t="s">
        <v>28</v>
      </c>
      <c r="C98" s="127" t="s">
        <v>465</v>
      </c>
      <c r="D98" s="117">
        <v>716500</v>
      </c>
      <c r="E98" s="117">
        <v>716412</v>
      </c>
      <c r="F98" s="132">
        <f t="shared" si="1"/>
        <v>88</v>
      </c>
    </row>
    <row r="99" spans="1:6" ht="34.5" customHeight="1" x14ac:dyDescent="0.25">
      <c r="A99" s="128" t="s">
        <v>462</v>
      </c>
      <c r="B99" s="28" t="s">
        <v>28</v>
      </c>
      <c r="C99" s="127" t="s">
        <v>466</v>
      </c>
      <c r="D99" s="117">
        <v>716500</v>
      </c>
      <c r="E99" s="117">
        <v>716412</v>
      </c>
      <c r="F99" s="132">
        <f t="shared" si="1"/>
        <v>88</v>
      </c>
    </row>
    <row r="100" spans="1:6" ht="12.75" customHeight="1" x14ac:dyDescent="0.25">
      <c r="A100" s="30"/>
      <c r="B100" s="31"/>
      <c r="C100" s="31"/>
      <c r="D100" s="32"/>
      <c r="E100" s="32"/>
      <c r="F100" s="32"/>
    </row>
  </sheetData>
  <mergeCells count="13">
    <mergeCell ref="F20:F21"/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E7"/>
  </mergeCells>
  <pageMargins left="0.39370078740157483" right="0.39370078740157483" top="0.78740157480314965" bottom="0.39370078740157483" header="0" footer="0"/>
  <pageSetup paperSize="9" scale="7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1"/>
  <sheetViews>
    <sheetView showGridLines="0" topLeftCell="A195" workbookViewId="0">
      <selection activeCell="H17" sqref="H17"/>
    </sheetView>
  </sheetViews>
  <sheetFormatPr defaultRowHeight="12.75" customHeight="1" x14ac:dyDescent="0.25"/>
  <cols>
    <col min="1" max="1" width="45.6640625" customWidth="1"/>
    <col min="2" max="2" width="4.33203125" customWidth="1"/>
    <col min="3" max="3" width="27.109375" customWidth="1"/>
    <col min="4" max="5" width="17.109375" customWidth="1"/>
    <col min="6" max="6" width="18.6640625" customWidth="1"/>
  </cols>
  <sheetData>
    <row r="2" spans="1:6" ht="15" customHeight="1" x14ac:dyDescent="0.25">
      <c r="A2" s="141" t="s">
        <v>77</v>
      </c>
      <c r="B2" s="141"/>
      <c r="C2" s="141"/>
      <c r="D2" s="141"/>
      <c r="E2" s="1"/>
      <c r="F2" s="13" t="s">
        <v>78</v>
      </c>
    </row>
    <row r="3" spans="1:6" ht="13.5" customHeight="1" x14ac:dyDescent="0.25">
      <c r="A3" s="5"/>
      <c r="B3" s="5"/>
      <c r="C3" s="33"/>
      <c r="D3" s="10"/>
      <c r="E3" s="10"/>
      <c r="F3" s="10"/>
    </row>
    <row r="4" spans="1:6" ht="10.199999999999999" customHeight="1" x14ac:dyDescent="0.25">
      <c r="A4" s="162" t="s">
        <v>18</v>
      </c>
      <c r="B4" s="148" t="s">
        <v>19</v>
      </c>
      <c r="C4" s="160" t="s">
        <v>79</v>
      </c>
      <c r="D4" s="151" t="s">
        <v>21</v>
      </c>
      <c r="E4" s="165" t="s">
        <v>22</v>
      </c>
      <c r="F4" s="157" t="s">
        <v>23</v>
      </c>
    </row>
    <row r="5" spans="1:6" ht="5.4" customHeight="1" x14ac:dyDescent="0.25">
      <c r="A5" s="163"/>
      <c r="B5" s="149"/>
      <c r="C5" s="161"/>
      <c r="D5" s="152"/>
      <c r="E5" s="166"/>
      <c r="F5" s="158"/>
    </row>
    <row r="6" spans="1:6" ht="9.6" customHeight="1" x14ac:dyDescent="0.25">
      <c r="A6" s="163"/>
      <c r="B6" s="149"/>
      <c r="C6" s="161"/>
      <c r="D6" s="152"/>
      <c r="E6" s="166"/>
      <c r="F6" s="158"/>
    </row>
    <row r="7" spans="1:6" ht="6" customHeight="1" x14ac:dyDescent="0.25">
      <c r="A7" s="163"/>
      <c r="B7" s="149"/>
      <c r="C7" s="161"/>
      <c r="D7" s="152"/>
      <c r="E7" s="166"/>
      <c r="F7" s="158"/>
    </row>
    <row r="8" spans="1:6" ht="6.6" customHeight="1" x14ac:dyDescent="0.25">
      <c r="A8" s="163"/>
      <c r="B8" s="149"/>
      <c r="C8" s="161"/>
      <c r="D8" s="152"/>
      <c r="E8" s="166"/>
      <c r="F8" s="158"/>
    </row>
    <row r="9" spans="1:6" ht="10.95" customHeight="1" x14ac:dyDescent="0.25">
      <c r="A9" s="163"/>
      <c r="B9" s="149"/>
      <c r="C9" s="161"/>
      <c r="D9" s="152"/>
      <c r="E9" s="166"/>
      <c r="F9" s="158"/>
    </row>
    <row r="10" spans="1:6" ht="4.2" hidden="1" customHeight="1" x14ac:dyDescent="0.25">
      <c r="A10" s="163"/>
      <c r="B10" s="149"/>
      <c r="C10" s="34"/>
      <c r="D10" s="152"/>
      <c r="E10" s="35"/>
      <c r="F10" s="36"/>
    </row>
    <row r="11" spans="1:6" ht="13.2" hidden="1" customHeight="1" x14ac:dyDescent="0.25">
      <c r="A11" s="164"/>
      <c r="B11" s="150"/>
      <c r="C11" s="37"/>
      <c r="D11" s="153"/>
      <c r="E11" s="38"/>
      <c r="F11" s="39"/>
    </row>
    <row r="12" spans="1:6" ht="13.5" customHeight="1" x14ac:dyDescent="0.25">
      <c r="A12" s="18">
        <v>1</v>
      </c>
      <c r="B12" s="19">
        <v>2</v>
      </c>
      <c r="C12" s="20">
        <v>3</v>
      </c>
      <c r="D12" s="21" t="s">
        <v>24</v>
      </c>
      <c r="E12" s="40" t="s">
        <v>25</v>
      </c>
      <c r="F12" s="23" t="s">
        <v>26</v>
      </c>
    </row>
    <row r="13" spans="1:6" ht="13.2" x14ac:dyDescent="0.25">
      <c r="A13" s="87" t="s">
        <v>80</v>
      </c>
      <c r="B13" s="41" t="s">
        <v>81</v>
      </c>
      <c r="C13" s="42" t="s">
        <v>82</v>
      </c>
      <c r="D13" s="70">
        <v>21758942</v>
      </c>
      <c r="E13" s="71">
        <v>21442284.969999999</v>
      </c>
      <c r="F13" s="72">
        <v>316657.03000000003</v>
      </c>
    </row>
    <row r="14" spans="1:6" ht="13.2" x14ac:dyDescent="0.25">
      <c r="A14" s="88" t="s">
        <v>30</v>
      </c>
      <c r="B14" s="44"/>
      <c r="C14" s="45"/>
      <c r="D14" s="73"/>
      <c r="E14" s="74"/>
      <c r="F14" s="75"/>
    </row>
    <row r="15" spans="1:6" ht="24.6" customHeight="1" x14ac:dyDescent="0.25">
      <c r="A15" s="83" t="s">
        <v>395</v>
      </c>
      <c r="B15" s="46" t="s">
        <v>81</v>
      </c>
      <c r="C15" s="78" t="s">
        <v>83</v>
      </c>
      <c r="D15" s="66"/>
      <c r="E15" s="66"/>
      <c r="F15" s="77"/>
    </row>
    <row r="16" spans="1:6" ht="13.2" x14ac:dyDescent="0.25">
      <c r="A16" s="83" t="s">
        <v>84</v>
      </c>
      <c r="B16" s="46" t="s">
        <v>81</v>
      </c>
      <c r="C16" s="78" t="s">
        <v>85</v>
      </c>
      <c r="D16" s="103">
        <v>7144800</v>
      </c>
      <c r="E16" s="76">
        <v>6995205.8099999996</v>
      </c>
      <c r="F16" s="77">
        <v>149594.19</v>
      </c>
    </row>
    <row r="17" spans="1:6" ht="54.75" customHeight="1" x14ac:dyDescent="0.25">
      <c r="A17" s="83" t="s">
        <v>86</v>
      </c>
      <c r="B17" s="46" t="s">
        <v>81</v>
      </c>
      <c r="C17" s="78" t="s">
        <v>87</v>
      </c>
      <c r="D17" s="104">
        <v>6042365.4800000004</v>
      </c>
      <c r="E17" s="104">
        <v>5957144.3099999996</v>
      </c>
      <c r="F17" s="104">
        <v>85221.17</v>
      </c>
    </row>
    <row r="18" spans="1:6" ht="41.25" customHeight="1" x14ac:dyDescent="0.25">
      <c r="A18" s="100" t="s">
        <v>396</v>
      </c>
      <c r="B18" s="101" t="s">
        <v>81</v>
      </c>
      <c r="C18" s="102" t="s">
        <v>88</v>
      </c>
      <c r="D18" s="104">
        <v>6042365.4800000004</v>
      </c>
      <c r="E18" s="104">
        <v>5957144.3099999996</v>
      </c>
      <c r="F18" s="77">
        <v>85221.17</v>
      </c>
    </row>
    <row r="19" spans="1:6" ht="27" customHeight="1" x14ac:dyDescent="0.25">
      <c r="A19" s="83" t="s">
        <v>89</v>
      </c>
      <c r="B19" s="46" t="s">
        <v>81</v>
      </c>
      <c r="C19" s="78" t="s">
        <v>90</v>
      </c>
      <c r="D19" s="104">
        <v>6042365.4800000004</v>
      </c>
      <c r="E19" s="104">
        <v>5957144.3099999996</v>
      </c>
      <c r="F19" s="77">
        <v>85221.17</v>
      </c>
    </row>
    <row r="20" spans="1:6" ht="89.25" customHeight="1" x14ac:dyDescent="0.25">
      <c r="A20" s="89" t="s">
        <v>397</v>
      </c>
      <c r="B20" s="46" t="s">
        <v>81</v>
      </c>
      <c r="C20" s="78" t="s">
        <v>91</v>
      </c>
      <c r="D20" s="103">
        <v>5136765.4800000004</v>
      </c>
      <c r="E20" s="104">
        <v>5121285.13</v>
      </c>
      <c r="F20" s="77">
        <v>15480.35</v>
      </c>
    </row>
    <row r="21" spans="1:6" ht="64.5" customHeight="1" x14ac:dyDescent="0.25">
      <c r="A21" s="83" t="s">
        <v>92</v>
      </c>
      <c r="B21" s="46" t="s">
        <v>81</v>
      </c>
      <c r="C21" s="102" t="s">
        <v>93</v>
      </c>
      <c r="D21" s="103">
        <v>5136765.4800000004</v>
      </c>
      <c r="E21" s="104">
        <v>5121285.13</v>
      </c>
      <c r="F21" s="77">
        <v>15480.35</v>
      </c>
    </row>
    <row r="22" spans="1:6" ht="24.75" customHeight="1" x14ac:dyDescent="0.25">
      <c r="A22" s="83" t="s">
        <v>94</v>
      </c>
      <c r="B22" s="46" t="s">
        <v>81</v>
      </c>
      <c r="C22" s="78" t="s">
        <v>95</v>
      </c>
      <c r="D22" s="103">
        <v>5136765.4800000004</v>
      </c>
      <c r="E22" s="104">
        <v>5121285.13</v>
      </c>
      <c r="F22" s="77">
        <v>15480.35</v>
      </c>
    </row>
    <row r="23" spans="1:6" ht="30.75" customHeight="1" x14ac:dyDescent="0.25">
      <c r="A23" s="83" t="s">
        <v>333</v>
      </c>
      <c r="B23" s="46" t="s">
        <v>81</v>
      </c>
      <c r="C23" s="78" t="s">
        <v>96</v>
      </c>
      <c r="D23" s="103">
        <v>3735365.48</v>
      </c>
      <c r="E23" s="104">
        <v>3731438.68</v>
      </c>
      <c r="F23" s="77">
        <v>3926.8</v>
      </c>
    </row>
    <row r="24" spans="1:6" ht="49.2" customHeight="1" x14ac:dyDescent="0.25">
      <c r="A24" s="83" t="s">
        <v>338</v>
      </c>
      <c r="B24" s="46" t="s">
        <v>81</v>
      </c>
      <c r="C24" s="78" t="s">
        <v>97</v>
      </c>
      <c r="D24" s="103">
        <v>280000</v>
      </c>
      <c r="E24" s="104">
        <v>268504.93</v>
      </c>
      <c r="F24" s="77">
        <v>11495.07</v>
      </c>
    </row>
    <row r="25" spans="1:6" ht="49.2" customHeight="1" x14ac:dyDescent="0.25">
      <c r="A25" s="83" t="s">
        <v>334</v>
      </c>
      <c r="B25" s="46" t="s">
        <v>81</v>
      </c>
      <c r="C25" s="78" t="s">
        <v>98</v>
      </c>
      <c r="D25" s="103">
        <v>1221400</v>
      </c>
      <c r="E25" s="104">
        <v>1121341.52</v>
      </c>
      <c r="F25" s="77">
        <v>58.48</v>
      </c>
    </row>
    <row r="26" spans="1:6" ht="86.1" customHeight="1" x14ac:dyDescent="0.25">
      <c r="A26" s="89" t="s">
        <v>398</v>
      </c>
      <c r="B26" s="46" t="s">
        <v>81</v>
      </c>
      <c r="C26" s="78" t="s">
        <v>99</v>
      </c>
      <c r="D26" s="103">
        <v>905400</v>
      </c>
      <c r="E26" s="104">
        <v>835659.18</v>
      </c>
      <c r="F26" s="77">
        <v>69740.820000000007</v>
      </c>
    </row>
    <row r="27" spans="1:6" ht="24.6" customHeight="1" x14ac:dyDescent="0.25">
      <c r="A27" s="83" t="s">
        <v>100</v>
      </c>
      <c r="B27" s="46" t="s">
        <v>81</v>
      </c>
      <c r="C27" s="78" t="s">
        <v>101</v>
      </c>
      <c r="D27" s="103">
        <v>905400</v>
      </c>
      <c r="E27" s="104">
        <v>835659.18</v>
      </c>
      <c r="F27" s="77">
        <v>69740.820000000007</v>
      </c>
    </row>
    <row r="28" spans="1:6" ht="36.9" customHeight="1" x14ac:dyDescent="0.25">
      <c r="A28" s="83" t="s">
        <v>102</v>
      </c>
      <c r="B28" s="46" t="s">
        <v>81</v>
      </c>
      <c r="C28" s="78" t="s">
        <v>103</v>
      </c>
      <c r="D28" s="103">
        <v>905400</v>
      </c>
      <c r="E28" s="104">
        <v>835659.18</v>
      </c>
      <c r="F28" s="77">
        <v>69740.820000000007</v>
      </c>
    </row>
    <row r="29" spans="1:6" ht="21" customHeight="1" x14ac:dyDescent="0.25">
      <c r="A29" s="83" t="s">
        <v>329</v>
      </c>
      <c r="B29" s="46" t="s">
        <v>81</v>
      </c>
      <c r="C29" s="78" t="s">
        <v>104</v>
      </c>
      <c r="D29" s="103">
        <v>823400</v>
      </c>
      <c r="E29" s="104">
        <v>765478.96</v>
      </c>
      <c r="F29" s="77">
        <v>57921.04</v>
      </c>
    </row>
    <row r="30" spans="1:6" ht="24" customHeight="1" x14ac:dyDescent="0.25">
      <c r="A30" s="106" t="s">
        <v>332</v>
      </c>
      <c r="B30" s="46" t="s">
        <v>81</v>
      </c>
      <c r="C30" s="78" t="s">
        <v>105</v>
      </c>
      <c r="D30" s="103">
        <v>82000</v>
      </c>
      <c r="E30" s="104">
        <v>70180.22</v>
      </c>
      <c r="F30" s="77">
        <v>11819.78</v>
      </c>
    </row>
    <row r="31" spans="1:6" ht="36.9" customHeight="1" x14ac:dyDescent="0.25">
      <c r="A31" s="83" t="s">
        <v>399</v>
      </c>
      <c r="B31" s="46" t="s">
        <v>81</v>
      </c>
      <c r="C31" s="78" t="s">
        <v>106</v>
      </c>
      <c r="D31" s="103">
        <f t="shared" ref="D31:E35" si="0">D32</f>
        <v>200</v>
      </c>
      <c r="E31" s="104">
        <f t="shared" si="0"/>
        <v>200</v>
      </c>
      <c r="F31" s="139">
        <f t="shared" ref="F31:F79" si="1">D31-E31</f>
        <v>0</v>
      </c>
    </row>
    <row r="32" spans="1:6" ht="13.2" x14ac:dyDescent="0.25">
      <c r="A32" s="83" t="s">
        <v>107</v>
      </c>
      <c r="B32" s="46" t="s">
        <v>81</v>
      </c>
      <c r="C32" s="78" t="s">
        <v>108</v>
      </c>
      <c r="D32" s="103">
        <f t="shared" si="0"/>
        <v>200</v>
      </c>
      <c r="E32" s="104">
        <f t="shared" si="0"/>
        <v>200</v>
      </c>
      <c r="F32" s="139">
        <f t="shared" si="1"/>
        <v>0</v>
      </c>
    </row>
    <row r="33" spans="1:6" ht="123" customHeight="1" x14ac:dyDescent="0.25">
      <c r="A33" s="89" t="s">
        <v>400</v>
      </c>
      <c r="B33" s="46" t="s">
        <v>81</v>
      </c>
      <c r="C33" s="78" t="s">
        <v>109</v>
      </c>
      <c r="D33" s="103">
        <f t="shared" si="0"/>
        <v>200</v>
      </c>
      <c r="E33" s="104">
        <f t="shared" si="0"/>
        <v>200</v>
      </c>
      <c r="F33" s="139">
        <f t="shared" si="1"/>
        <v>0</v>
      </c>
    </row>
    <row r="34" spans="1:6" ht="27" customHeight="1" x14ac:dyDescent="0.25">
      <c r="A34" s="83" t="s">
        <v>100</v>
      </c>
      <c r="B34" s="46" t="s">
        <v>81</v>
      </c>
      <c r="C34" s="78" t="s">
        <v>110</v>
      </c>
      <c r="D34" s="103">
        <f t="shared" si="0"/>
        <v>200</v>
      </c>
      <c r="E34" s="104">
        <f t="shared" si="0"/>
        <v>200</v>
      </c>
      <c r="F34" s="139">
        <f t="shared" si="1"/>
        <v>0</v>
      </c>
    </row>
    <row r="35" spans="1:6" ht="36.9" customHeight="1" x14ac:dyDescent="0.25">
      <c r="A35" s="83" t="s">
        <v>102</v>
      </c>
      <c r="B35" s="46" t="s">
        <v>81</v>
      </c>
      <c r="C35" s="78" t="s">
        <v>111</v>
      </c>
      <c r="D35" s="103">
        <f t="shared" si="0"/>
        <v>200</v>
      </c>
      <c r="E35" s="104">
        <f t="shared" si="0"/>
        <v>200</v>
      </c>
      <c r="F35" s="139">
        <f t="shared" si="1"/>
        <v>0</v>
      </c>
    </row>
    <row r="36" spans="1:6" ht="21" customHeight="1" x14ac:dyDescent="0.25">
      <c r="A36" s="83" t="s">
        <v>329</v>
      </c>
      <c r="B36" s="46" t="s">
        <v>81</v>
      </c>
      <c r="C36" s="78" t="s">
        <v>112</v>
      </c>
      <c r="D36" s="103">
        <v>200</v>
      </c>
      <c r="E36" s="104">
        <v>200</v>
      </c>
      <c r="F36" s="139">
        <f t="shared" si="1"/>
        <v>0</v>
      </c>
    </row>
    <row r="37" spans="1:6" ht="13.2" x14ac:dyDescent="0.25">
      <c r="A37" s="83" t="s">
        <v>113</v>
      </c>
      <c r="B37" s="46" t="s">
        <v>81</v>
      </c>
      <c r="C37" s="78" t="s">
        <v>114</v>
      </c>
      <c r="D37" s="103">
        <v>412134.52</v>
      </c>
      <c r="E37" s="104">
        <v>412134.52</v>
      </c>
      <c r="F37" s="77">
        <f t="shared" si="1"/>
        <v>0</v>
      </c>
    </row>
    <row r="38" spans="1:6" ht="36.9" customHeight="1" x14ac:dyDescent="0.25">
      <c r="A38" s="83" t="s">
        <v>401</v>
      </c>
      <c r="B38" s="46" t="s">
        <v>81</v>
      </c>
      <c r="C38" s="78" t="s">
        <v>115</v>
      </c>
      <c r="D38" s="103">
        <v>412134.52</v>
      </c>
      <c r="E38" s="103">
        <v>412134.52</v>
      </c>
      <c r="F38" s="77"/>
    </row>
    <row r="39" spans="1:6" ht="13.2" x14ac:dyDescent="0.25">
      <c r="A39" s="83" t="s">
        <v>107</v>
      </c>
      <c r="B39" s="46" t="s">
        <v>81</v>
      </c>
      <c r="C39" s="78" t="s">
        <v>116</v>
      </c>
      <c r="D39" s="103">
        <v>412134.52</v>
      </c>
      <c r="E39" s="103">
        <v>412134.52</v>
      </c>
      <c r="F39" s="77"/>
    </row>
    <row r="40" spans="1:6" ht="61.5" customHeight="1" x14ac:dyDescent="0.25">
      <c r="A40" s="83" t="s">
        <v>402</v>
      </c>
      <c r="B40" s="46" t="s">
        <v>81</v>
      </c>
      <c r="C40" s="78" t="s">
        <v>117</v>
      </c>
      <c r="D40" s="103">
        <v>412134.52</v>
      </c>
      <c r="E40" s="103">
        <v>412134.52</v>
      </c>
      <c r="F40" s="77"/>
    </row>
    <row r="41" spans="1:6" ht="15.75" customHeight="1" x14ac:dyDescent="0.25">
      <c r="A41" s="83" t="s">
        <v>118</v>
      </c>
      <c r="B41" s="46" t="s">
        <v>81</v>
      </c>
      <c r="C41" s="78" t="s">
        <v>119</v>
      </c>
      <c r="D41" s="103">
        <v>412134.52</v>
      </c>
      <c r="E41" s="103">
        <v>412134.52</v>
      </c>
      <c r="F41" s="77"/>
    </row>
    <row r="42" spans="1:6" ht="14.25" customHeight="1" x14ac:dyDescent="0.25">
      <c r="A42" s="83" t="s">
        <v>120</v>
      </c>
      <c r="B42" s="46" t="s">
        <v>81</v>
      </c>
      <c r="C42" s="78" t="s">
        <v>121</v>
      </c>
      <c r="D42" s="103">
        <v>412134.52</v>
      </c>
      <c r="E42" s="103">
        <v>412134.52</v>
      </c>
      <c r="F42" s="77"/>
    </row>
    <row r="43" spans="1:6" ht="13.5" customHeight="1" x14ac:dyDescent="0.25">
      <c r="A43" s="83" t="s">
        <v>122</v>
      </c>
      <c r="B43" s="46" t="s">
        <v>81</v>
      </c>
      <c r="C43" s="78" t="s">
        <v>123</v>
      </c>
      <c r="D43" s="103">
        <v>0</v>
      </c>
      <c r="E43" s="113"/>
      <c r="F43" s="77"/>
    </row>
    <row r="44" spans="1:6" ht="35.25" customHeight="1" x14ac:dyDescent="0.25">
      <c r="A44" s="83" t="s">
        <v>399</v>
      </c>
      <c r="B44" s="46" t="s">
        <v>81</v>
      </c>
      <c r="C44" s="78" t="s">
        <v>124</v>
      </c>
      <c r="D44" s="103"/>
      <c r="E44" s="113"/>
      <c r="F44" s="77"/>
    </row>
    <row r="45" spans="1:6" ht="13.2" x14ac:dyDescent="0.25">
      <c r="A45" s="83" t="s">
        <v>125</v>
      </c>
      <c r="B45" s="46" t="s">
        <v>81</v>
      </c>
      <c r="C45" s="78" t="s">
        <v>126</v>
      </c>
      <c r="D45" s="103"/>
      <c r="E45" s="113"/>
      <c r="F45" s="77"/>
    </row>
    <row r="46" spans="1:6" ht="61.5" customHeight="1" x14ac:dyDescent="0.25">
      <c r="A46" s="83" t="s">
        <v>403</v>
      </c>
      <c r="B46" s="46" t="s">
        <v>81</v>
      </c>
      <c r="C46" s="78" t="s">
        <v>127</v>
      </c>
      <c r="D46" s="103"/>
      <c r="E46" s="113"/>
      <c r="F46" s="77"/>
    </row>
    <row r="47" spans="1:6" ht="13.2" x14ac:dyDescent="0.25">
      <c r="A47" s="83" t="s">
        <v>118</v>
      </c>
      <c r="B47" s="46" t="s">
        <v>81</v>
      </c>
      <c r="C47" s="78" t="s">
        <v>128</v>
      </c>
      <c r="D47" s="103"/>
      <c r="E47" s="113"/>
      <c r="F47" s="77"/>
    </row>
    <row r="48" spans="1:6" ht="13.2" x14ac:dyDescent="0.25">
      <c r="A48" s="83" t="s">
        <v>129</v>
      </c>
      <c r="B48" s="46" t="s">
        <v>81</v>
      </c>
      <c r="C48" s="78" t="s">
        <v>130</v>
      </c>
      <c r="D48" s="103"/>
      <c r="E48" s="113"/>
      <c r="F48" s="77"/>
    </row>
    <row r="49" spans="1:6" ht="13.2" x14ac:dyDescent="0.25">
      <c r="A49" s="83" t="s">
        <v>131</v>
      </c>
      <c r="B49" s="46" t="s">
        <v>81</v>
      </c>
      <c r="C49" s="78" t="s">
        <v>132</v>
      </c>
      <c r="D49" s="103">
        <v>660300</v>
      </c>
      <c r="E49" s="104">
        <v>625926.98</v>
      </c>
      <c r="F49" s="77">
        <v>34373.019999999997</v>
      </c>
    </row>
    <row r="50" spans="1:6" ht="36.9" customHeight="1" x14ac:dyDescent="0.25">
      <c r="A50" s="100" t="s">
        <v>396</v>
      </c>
      <c r="B50" s="101" t="s">
        <v>81</v>
      </c>
      <c r="C50" s="102" t="s">
        <v>133</v>
      </c>
      <c r="D50" s="103"/>
      <c r="E50" s="104"/>
      <c r="F50" s="77"/>
    </row>
    <row r="51" spans="1:6" ht="24.6" customHeight="1" x14ac:dyDescent="0.25">
      <c r="A51" s="83" t="s">
        <v>89</v>
      </c>
      <c r="B51" s="46" t="s">
        <v>81</v>
      </c>
      <c r="C51" s="78" t="s">
        <v>134</v>
      </c>
      <c r="D51" s="103">
        <v>578300</v>
      </c>
      <c r="E51" s="104">
        <v>570528.89</v>
      </c>
      <c r="F51" s="77">
        <v>7771.11</v>
      </c>
    </row>
    <row r="52" spans="1:6" ht="86.1" customHeight="1" x14ac:dyDescent="0.25">
      <c r="A52" s="89" t="s">
        <v>404</v>
      </c>
      <c r="B52" s="46" t="s">
        <v>81</v>
      </c>
      <c r="C52" s="78" t="s">
        <v>489</v>
      </c>
      <c r="D52" s="103">
        <v>40000</v>
      </c>
      <c r="E52" s="104">
        <v>40000</v>
      </c>
      <c r="F52" s="139"/>
    </row>
    <row r="53" spans="1:6" ht="13.2" x14ac:dyDescent="0.25">
      <c r="A53" s="83" t="s">
        <v>118</v>
      </c>
      <c r="B53" s="46" t="s">
        <v>81</v>
      </c>
      <c r="C53" s="78" t="s">
        <v>488</v>
      </c>
      <c r="D53" s="103">
        <v>40000</v>
      </c>
      <c r="E53" s="104">
        <v>40000</v>
      </c>
      <c r="F53" s="139"/>
    </row>
    <row r="54" spans="1:6" ht="13.2" x14ac:dyDescent="0.25">
      <c r="A54" s="83" t="s">
        <v>135</v>
      </c>
      <c r="B54" s="46" t="s">
        <v>81</v>
      </c>
      <c r="C54" s="78" t="s">
        <v>487</v>
      </c>
      <c r="D54" s="103">
        <v>40000</v>
      </c>
      <c r="E54" s="104">
        <v>40000</v>
      </c>
      <c r="F54" s="139"/>
    </row>
    <row r="55" spans="1:6" ht="13.2" x14ac:dyDescent="0.25">
      <c r="A55" s="109" t="s">
        <v>337</v>
      </c>
      <c r="B55" s="46" t="s">
        <v>81</v>
      </c>
      <c r="C55" s="78" t="s">
        <v>486</v>
      </c>
      <c r="D55" s="103">
        <v>40000</v>
      </c>
      <c r="E55" s="104">
        <v>40000</v>
      </c>
      <c r="F55" s="139"/>
    </row>
    <row r="56" spans="1:6" ht="73.95" customHeight="1" x14ac:dyDescent="0.25">
      <c r="A56" s="83" t="s">
        <v>405</v>
      </c>
      <c r="B56" s="46" t="s">
        <v>81</v>
      </c>
      <c r="C56" s="78" t="s">
        <v>136</v>
      </c>
      <c r="D56" s="103"/>
      <c r="E56" s="104"/>
      <c r="F56" s="77"/>
    </row>
    <row r="57" spans="1:6" ht="13.2" x14ac:dyDescent="0.25">
      <c r="A57" s="83" t="s">
        <v>118</v>
      </c>
      <c r="B57" s="46" t="s">
        <v>81</v>
      </c>
      <c r="C57" s="78" t="s">
        <v>137</v>
      </c>
      <c r="D57" s="103"/>
      <c r="E57" s="104"/>
      <c r="F57" s="77"/>
    </row>
    <row r="58" spans="1:6" ht="13.2" x14ac:dyDescent="0.25">
      <c r="A58" s="83" t="s">
        <v>135</v>
      </c>
      <c r="B58" s="46" t="s">
        <v>81</v>
      </c>
      <c r="C58" s="78" t="s">
        <v>138</v>
      </c>
      <c r="D58" s="103"/>
      <c r="E58" s="104"/>
      <c r="F58" s="77"/>
    </row>
    <row r="59" spans="1:6" ht="23.4" x14ac:dyDescent="0.25">
      <c r="A59" s="107" t="s">
        <v>335</v>
      </c>
      <c r="B59" s="46" t="s">
        <v>81</v>
      </c>
      <c r="C59" s="78" t="s">
        <v>139</v>
      </c>
      <c r="D59" s="103">
        <v>532700</v>
      </c>
      <c r="E59" s="104">
        <v>526695.16</v>
      </c>
      <c r="F59" s="77">
        <v>6004.84</v>
      </c>
    </row>
    <row r="60" spans="1:6" ht="13.2" x14ac:dyDescent="0.25">
      <c r="A60" s="108" t="s">
        <v>336</v>
      </c>
      <c r="B60" s="46" t="s">
        <v>81</v>
      </c>
      <c r="C60" s="78" t="s">
        <v>140</v>
      </c>
      <c r="D60" s="103">
        <v>5600</v>
      </c>
      <c r="E60" s="104">
        <v>3833.73</v>
      </c>
      <c r="F60" s="77">
        <v>1766.27</v>
      </c>
    </row>
    <row r="61" spans="1:6" ht="13.2" x14ac:dyDescent="0.25">
      <c r="A61" s="109" t="s">
        <v>337</v>
      </c>
      <c r="B61" s="46" t="s">
        <v>81</v>
      </c>
      <c r="C61" s="78" t="s">
        <v>141</v>
      </c>
      <c r="D61" s="103">
        <v>63400</v>
      </c>
      <c r="E61" s="104">
        <v>63379.09</v>
      </c>
      <c r="F61" s="77"/>
    </row>
    <row r="62" spans="1:6" ht="36.9" customHeight="1" x14ac:dyDescent="0.25">
      <c r="A62" s="100" t="s">
        <v>406</v>
      </c>
      <c r="B62" s="101" t="s">
        <v>81</v>
      </c>
      <c r="C62" s="102" t="s">
        <v>142</v>
      </c>
      <c r="D62" s="103">
        <v>122000</v>
      </c>
      <c r="E62" s="104">
        <v>95398.09</v>
      </c>
      <c r="F62" s="77">
        <v>26601.91</v>
      </c>
    </row>
    <row r="63" spans="1:6" ht="36.9" customHeight="1" x14ac:dyDescent="0.25">
      <c r="A63" s="83" t="s">
        <v>481</v>
      </c>
      <c r="B63" s="46" t="s">
        <v>81</v>
      </c>
      <c r="C63" s="78" t="s">
        <v>143</v>
      </c>
      <c r="D63" s="103">
        <v>122000</v>
      </c>
      <c r="E63" s="104">
        <v>95398.09</v>
      </c>
      <c r="F63" s="77">
        <v>26601.91</v>
      </c>
    </row>
    <row r="64" spans="1:6" ht="147.6" customHeight="1" x14ac:dyDescent="0.25">
      <c r="A64" s="89" t="s">
        <v>407</v>
      </c>
      <c r="B64" s="46" t="s">
        <v>81</v>
      </c>
      <c r="C64" s="78" t="s">
        <v>485</v>
      </c>
      <c r="D64" s="103"/>
      <c r="E64" s="104"/>
      <c r="F64" s="77"/>
    </row>
    <row r="65" spans="1:6" ht="24.6" customHeight="1" x14ac:dyDescent="0.25">
      <c r="A65" s="83" t="s">
        <v>100</v>
      </c>
      <c r="B65" s="46" t="s">
        <v>81</v>
      </c>
      <c r="C65" s="78" t="s">
        <v>484</v>
      </c>
      <c r="D65" s="103"/>
      <c r="E65" s="104"/>
      <c r="F65" s="77"/>
    </row>
    <row r="66" spans="1:6" ht="36.9" customHeight="1" x14ac:dyDescent="0.25">
      <c r="A66" s="83" t="s">
        <v>102</v>
      </c>
      <c r="B66" s="46" t="s">
        <v>81</v>
      </c>
      <c r="C66" s="78" t="s">
        <v>483</v>
      </c>
      <c r="D66" s="103"/>
      <c r="E66" s="104"/>
      <c r="F66" s="77"/>
    </row>
    <row r="67" spans="1:6" ht="13.2" x14ac:dyDescent="0.25">
      <c r="A67" s="83" t="s">
        <v>329</v>
      </c>
      <c r="B67" s="46" t="s">
        <v>81</v>
      </c>
      <c r="C67" s="78" t="s">
        <v>482</v>
      </c>
      <c r="D67" s="103">
        <v>58600</v>
      </c>
      <c r="E67" s="104">
        <v>32019</v>
      </c>
      <c r="F67" s="77">
        <v>25581</v>
      </c>
    </row>
    <row r="68" spans="1:6" ht="28.5" customHeight="1" x14ac:dyDescent="0.25">
      <c r="A68" s="105" t="s">
        <v>408</v>
      </c>
      <c r="B68" s="46" t="s">
        <v>81</v>
      </c>
      <c r="C68" s="125" t="s">
        <v>370</v>
      </c>
      <c r="D68" s="103">
        <v>23400</v>
      </c>
      <c r="E68" s="114">
        <v>23379.09</v>
      </c>
      <c r="F68" s="139">
        <v>20.91</v>
      </c>
    </row>
    <row r="69" spans="1:6" ht="17.25" customHeight="1" x14ac:dyDescent="0.25">
      <c r="A69" s="105" t="s">
        <v>107</v>
      </c>
      <c r="B69" s="46" t="s">
        <v>81</v>
      </c>
      <c r="C69" s="125" t="s">
        <v>369</v>
      </c>
      <c r="D69" s="103">
        <v>23400</v>
      </c>
      <c r="E69" s="114">
        <v>23379.09</v>
      </c>
      <c r="F69" s="139">
        <v>20.91</v>
      </c>
    </row>
    <row r="70" spans="1:6" ht="54" customHeight="1" x14ac:dyDescent="0.25">
      <c r="A70" s="108" t="s">
        <v>409</v>
      </c>
      <c r="B70" s="46" t="s">
        <v>81</v>
      </c>
      <c r="C70" s="78" t="s">
        <v>368</v>
      </c>
      <c r="D70" s="103">
        <v>23400</v>
      </c>
      <c r="E70" s="114">
        <v>23379.09</v>
      </c>
      <c r="F70" s="139">
        <v>20.91</v>
      </c>
    </row>
    <row r="71" spans="1:6" ht="13.2" x14ac:dyDescent="0.25">
      <c r="A71" s="83" t="s">
        <v>118</v>
      </c>
      <c r="B71" s="46" t="s">
        <v>81</v>
      </c>
      <c r="C71" s="78" t="s">
        <v>367</v>
      </c>
      <c r="D71" s="103">
        <v>23400</v>
      </c>
      <c r="E71" s="114">
        <v>23379.09</v>
      </c>
      <c r="F71" s="139">
        <v>20.91</v>
      </c>
    </row>
    <row r="72" spans="1:6" ht="13.2" x14ac:dyDescent="0.25">
      <c r="A72" s="83" t="s">
        <v>135</v>
      </c>
      <c r="B72" s="46" t="s">
        <v>81</v>
      </c>
      <c r="C72" s="78" t="s">
        <v>366</v>
      </c>
      <c r="D72" s="103">
        <v>23400</v>
      </c>
      <c r="E72" s="114">
        <v>23379.09</v>
      </c>
      <c r="F72" s="139">
        <v>20.91</v>
      </c>
    </row>
    <row r="73" spans="1:6" ht="13.2" x14ac:dyDescent="0.25">
      <c r="A73" s="109" t="s">
        <v>337</v>
      </c>
      <c r="B73" s="46" t="s">
        <v>81</v>
      </c>
      <c r="C73" s="78" t="s">
        <v>365</v>
      </c>
      <c r="D73" s="103">
        <v>23400</v>
      </c>
      <c r="E73" s="114">
        <v>23379.09</v>
      </c>
      <c r="F73" s="139">
        <v>20.91</v>
      </c>
    </row>
    <row r="74" spans="1:6" ht="13.2" x14ac:dyDescent="0.25">
      <c r="A74" s="83" t="s">
        <v>144</v>
      </c>
      <c r="B74" s="46" t="s">
        <v>81</v>
      </c>
      <c r="C74" s="78" t="s">
        <v>145</v>
      </c>
      <c r="D74" s="103">
        <v>240200</v>
      </c>
      <c r="E74" s="104">
        <v>240200</v>
      </c>
      <c r="F74" s="139"/>
    </row>
    <row r="75" spans="1:6" ht="13.2" x14ac:dyDescent="0.25">
      <c r="A75" s="83" t="s">
        <v>146</v>
      </c>
      <c r="B75" s="46" t="s">
        <v>81</v>
      </c>
      <c r="C75" s="78" t="s">
        <v>147</v>
      </c>
      <c r="D75" s="103"/>
      <c r="E75" s="104"/>
      <c r="F75" s="139"/>
    </row>
    <row r="76" spans="1:6" ht="36.9" customHeight="1" x14ac:dyDescent="0.25">
      <c r="A76" s="83" t="s">
        <v>399</v>
      </c>
      <c r="B76" s="46" t="s">
        <v>81</v>
      </c>
      <c r="C76" s="78" t="s">
        <v>148</v>
      </c>
      <c r="D76" s="103"/>
      <c r="E76" s="104"/>
      <c r="F76" s="139">
        <f t="shared" si="1"/>
        <v>0</v>
      </c>
    </row>
    <row r="77" spans="1:6" ht="13.2" x14ac:dyDescent="0.25">
      <c r="A77" s="83" t="s">
        <v>107</v>
      </c>
      <c r="B77" s="46" t="s">
        <v>81</v>
      </c>
      <c r="C77" s="78" t="s">
        <v>149</v>
      </c>
      <c r="D77" s="103"/>
      <c r="E77" s="104"/>
      <c r="F77" s="139">
        <f t="shared" si="1"/>
        <v>0</v>
      </c>
    </row>
    <row r="78" spans="1:6" ht="73.95" customHeight="1" x14ac:dyDescent="0.25">
      <c r="A78" s="83" t="s">
        <v>410</v>
      </c>
      <c r="B78" s="46" t="s">
        <v>81</v>
      </c>
      <c r="C78" s="78" t="s">
        <v>150</v>
      </c>
      <c r="D78" s="103">
        <v>240200</v>
      </c>
      <c r="E78" s="103">
        <v>240200</v>
      </c>
      <c r="F78" s="139">
        <f t="shared" si="1"/>
        <v>0</v>
      </c>
    </row>
    <row r="79" spans="1:6" ht="61.5" customHeight="1" x14ac:dyDescent="0.25">
      <c r="A79" s="83" t="s">
        <v>92</v>
      </c>
      <c r="B79" s="46" t="s">
        <v>81</v>
      </c>
      <c r="C79" s="78" t="s">
        <v>151</v>
      </c>
      <c r="D79" s="103">
        <v>184500</v>
      </c>
      <c r="E79" s="103">
        <v>184500</v>
      </c>
      <c r="F79" s="139">
        <f t="shared" si="1"/>
        <v>0</v>
      </c>
    </row>
    <row r="80" spans="1:6" ht="24.6" customHeight="1" x14ac:dyDescent="0.25">
      <c r="A80" s="83" t="s">
        <v>94</v>
      </c>
      <c r="B80" s="46" t="s">
        <v>81</v>
      </c>
      <c r="C80" s="78" t="s">
        <v>152</v>
      </c>
      <c r="D80" s="103">
        <v>184500</v>
      </c>
      <c r="E80" s="103">
        <v>184500</v>
      </c>
      <c r="F80" s="139">
        <f t="shared" ref="F80:F130" si="2">D80-E80</f>
        <v>0</v>
      </c>
    </row>
    <row r="81" spans="1:6" ht="23.4" x14ac:dyDescent="0.25">
      <c r="A81" s="83" t="s">
        <v>333</v>
      </c>
      <c r="B81" s="46" t="s">
        <v>81</v>
      </c>
      <c r="C81" s="78" t="s">
        <v>153</v>
      </c>
      <c r="D81" s="103">
        <v>184500</v>
      </c>
      <c r="E81" s="104">
        <v>184500</v>
      </c>
      <c r="F81" s="139">
        <f t="shared" si="2"/>
        <v>0</v>
      </c>
    </row>
    <row r="82" spans="1:6" ht="34.799999999999997" x14ac:dyDescent="0.25">
      <c r="A82" s="83" t="s">
        <v>334</v>
      </c>
      <c r="B82" s="46" t="s">
        <v>81</v>
      </c>
      <c r="C82" s="78" t="s">
        <v>154</v>
      </c>
      <c r="D82" s="103">
        <v>55700</v>
      </c>
      <c r="E82" s="104">
        <v>55700</v>
      </c>
      <c r="F82" s="139">
        <f t="shared" si="2"/>
        <v>0</v>
      </c>
    </row>
    <row r="83" spans="1:6" ht="24.6" customHeight="1" x14ac:dyDescent="0.25">
      <c r="A83" s="83" t="s">
        <v>100</v>
      </c>
      <c r="B83" s="46" t="s">
        <v>81</v>
      </c>
      <c r="C83" s="78" t="s">
        <v>155</v>
      </c>
      <c r="D83" s="103">
        <v>55700</v>
      </c>
      <c r="E83" s="104">
        <v>55700</v>
      </c>
      <c r="F83" s="139">
        <f t="shared" si="2"/>
        <v>0</v>
      </c>
    </row>
    <row r="84" spans="1:6" ht="36.9" customHeight="1" x14ac:dyDescent="0.25">
      <c r="A84" s="83" t="s">
        <v>102</v>
      </c>
      <c r="B84" s="46" t="s">
        <v>81</v>
      </c>
      <c r="C84" s="78" t="s">
        <v>156</v>
      </c>
      <c r="D84" s="103">
        <v>0</v>
      </c>
      <c r="E84" s="104"/>
      <c r="F84" s="139">
        <f t="shared" si="2"/>
        <v>0</v>
      </c>
    </row>
    <row r="85" spans="1:6" ht="13.2" x14ac:dyDescent="0.25">
      <c r="A85" s="83" t="s">
        <v>329</v>
      </c>
      <c r="B85" s="46" t="s">
        <v>81</v>
      </c>
      <c r="C85" s="78" t="s">
        <v>157</v>
      </c>
      <c r="D85" s="103">
        <v>0</v>
      </c>
      <c r="E85" s="104"/>
      <c r="F85" s="139">
        <f t="shared" si="2"/>
        <v>0</v>
      </c>
    </row>
    <row r="86" spans="1:6" ht="24.6" customHeight="1" x14ac:dyDescent="0.25">
      <c r="A86" s="83" t="s">
        <v>158</v>
      </c>
      <c r="B86" s="46" t="s">
        <v>81</v>
      </c>
      <c r="C86" s="78" t="s">
        <v>159</v>
      </c>
      <c r="D86" s="103">
        <v>51500</v>
      </c>
      <c r="E86" s="104">
        <v>49980</v>
      </c>
      <c r="F86" s="77">
        <f t="shared" si="2"/>
        <v>1520</v>
      </c>
    </row>
    <row r="87" spans="1:6" ht="36.9" customHeight="1" x14ac:dyDescent="0.25">
      <c r="A87" s="83" t="s">
        <v>160</v>
      </c>
      <c r="B87" s="46" t="s">
        <v>81</v>
      </c>
      <c r="C87" s="78" t="s">
        <v>161</v>
      </c>
      <c r="D87" s="103">
        <v>51500</v>
      </c>
      <c r="E87" s="104">
        <v>49980</v>
      </c>
      <c r="F87" s="77"/>
    </row>
    <row r="88" spans="1:6" ht="61.5" customHeight="1" x14ac:dyDescent="0.25">
      <c r="A88" s="100" t="s">
        <v>411</v>
      </c>
      <c r="B88" s="101" t="s">
        <v>81</v>
      </c>
      <c r="C88" s="102" t="s">
        <v>162</v>
      </c>
      <c r="D88" s="103">
        <v>51500</v>
      </c>
      <c r="E88" s="104">
        <v>49980</v>
      </c>
      <c r="F88" s="77"/>
    </row>
    <row r="89" spans="1:6" ht="13.2" x14ac:dyDescent="0.25">
      <c r="A89" s="83" t="s">
        <v>163</v>
      </c>
      <c r="B89" s="46" t="s">
        <v>81</v>
      </c>
      <c r="C89" s="78" t="s">
        <v>164</v>
      </c>
      <c r="D89" s="103"/>
      <c r="E89" s="104"/>
      <c r="F89" s="77"/>
    </row>
    <row r="90" spans="1:6" ht="86.1" customHeight="1" x14ac:dyDescent="0.25">
      <c r="A90" s="89" t="s">
        <v>412</v>
      </c>
      <c r="B90" s="46" t="s">
        <v>81</v>
      </c>
      <c r="C90" s="78" t="s">
        <v>430</v>
      </c>
      <c r="D90" s="103">
        <v>50000</v>
      </c>
      <c r="E90" s="104">
        <v>49980</v>
      </c>
      <c r="F90" s="77">
        <v>20</v>
      </c>
    </row>
    <row r="91" spans="1:6" ht="24.6" customHeight="1" x14ac:dyDescent="0.25">
      <c r="A91" s="83" t="s">
        <v>100</v>
      </c>
      <c r="B91" s="46" t="s">
        <v>81</v>
      </c>
      <c r="C91" s="78" t="s">
        <v>431</v>
      </c>
      <c r="D91" s="103">
        <v>50000</v>
      </c>
      <c r="E91" s="104">
        <v>49980</v>
      </c>
      <c r="F91" s="77">
        <v>20</v>
      </c>
    </row>
    <row r="92" spans="1:6" ht="36.9" customHeight="1" x14ac:dyDescent="0.25">
      <c r="A92" s="83" t="s">
        <v>102</v>
      </c>
      <c r="B92" s="46" t="s">
        <v>81</v>
      </c>
      <c r="C92" s="78" t="s">
        <v>165</v>
      </c>
      <c r="D92" s="103">
        <v>50000</v>
      </c>
      <c r="E92" s="104">
        <v>49980</v>
      </c>
      <c r="F92" s="77"/>
    </row>
    <row r="93" spans="1:6" ht="21" customHeight="1" x14ac:dyDescent="0.25">
      <c r="A93" s="83" t="s">
        <v>329</v>
      </c>
      <c r="B93" s="46" t="s">
        <v>81</v>
      </c>
      <c r="C93" s="78" t="s">
        <v>166</v>
      </c>
      <c r="D93" s="103">
        <v>50000</v>
      </c>
      <c r="E93" s="104">
        <v>49980</v>
      </c>
      <c r="F93" s="77">
        <v>20</v>
      </c>
    </row>
    <row r="94" spans="1:6" ht="24.6" customHeight="1" x14ac:dyDescent="0.25">
      <c r="A94" s="83" t="s">
        <v>168</v>
      </c>
      <c r="B94" s="46" t="s">
        <v>81</v>
      </c>
      <c r="C94" s="78" t="s">
        <v>169</v>
      </c>
      <c r="D94" s="103"/>
      <c r="E94" s="113">
        <v>0</v>
      </c>
      <c r="F94" s="77"/>
    </row>
    <row r="95" spans="1:6" ht="98.4" customHeight="1" x14ac:dyDescent="0.25">
      <c r="A95" s="89" t="s">
        <v>413</v>
      </c>
      <c r="B95" s="46" t="s">
        <v>81</v>
      </c>
      <c r="C95" s="78" t="s">
        <v>170</v>
      </c>
      <c r="D95" s="103"/>
      <c r="E95" s="113"/>
      <c r="F95" s="77"/>
    </row>
    <row r="96" spans="1:6" ht="24.6" customHeight="1" x14ac:dyDescent="0.25">
      <c r="A96" s="83" t="s">
        <v>100</v>
      </c>
      <c r="B96" s="46" t="s">
        <v>81</v>
      </c>
      <c r="C96" s="78" t="s">
        <v>490</v>
      </c>
      <c r="D96" s="103"/>
      <c r="E96" s="113"/>
      <c r="F96" s="77"/>
    </row>
    <row r="97" spans="1:6" ht="36.9" customHeight="1" x14ac:dyDescent="0.25">
      <c r="A97" s="83" t="s">
        <v>102</v>
      </c>
      <c r="B97" s="46" t="s">
        <v>81</v>
      </c>
      <c r="C97" s="78" t="s">
        <v>491</v>
      </c>
      <c r="D97" s="103"/>
      <c r="E97" s="113"/>
      <c r="F97" s="77"/>
    </row>
    <row r="98" spans="1:6" ht="27" customHeight="1" x14ac:dyDescent="0.25">
      <c r="A98" s="83" t="s">
        <v>329</v>
      </c>
      <c r="B98" s="46" t="s">
        <v>81</v>
      </c>
      <c r="C98" s="78" t="s">
        <v>492</v>
      </c>
      <c r="D98" s="103"/>
      <c r="E98" s="113"/>
      <c r="F98" s="77"/>
    </row>
    <row r="99" spans="1:6" ht="13.2" x14ac:dyDescent="0.25">
      <c r="A99" s="83" t="s">
        <v>171</v>
      </c>
      <c r="B99" s="46" t="s">
        <v>81</v>
      </c>
      <c r="C99" s="78" t="s">
        <v>172</v>
      </c>
      <c r="D99" s="103">
        <v>1500</v>
      </c>
      <c r="E99" s="104"/>
      <c r="F99" s="139">
        <v>1500</v>
      </c>
    </row>
    <row r="100" spans="1:6" ht="98.4" customHeight="1" x14ac:dyDescent="0.25">
      <c r="A100" s="89" t="s">
        <v>414</v>
      </c>
      <c r="B100" s="46" t="s">
        <v>81</v>
      </c>
      <c r="C100" s="78" t="s">
        <v>428</v>
      </c>
      <c r="D100" s="103">
        <v>1500</v>
      </c>
      <c r="E100" s="104"/>
      <c r="F100" s="139">
        <v>1500</v>
      </c>
    </row>
    <row r="101" spans="1:6" ht="24.6" customHeight="1" x14ac:dyDescent="0.25">
      <c r="A101" s="83" t="s">
        <v>100</v>
      </c>
      <c r="B101" s="46" t="s">
        <v>81</v>
      </c>
      <c r="C101" s="78" t="s">
        <v>429</v>
      </c>
      <c r="D101" s="103">
        <v>1500</v>
      </c>
      <c r="E101" s="104"/>
      <c r="F101" s="139">
        <f t="shared" si="2"/>
        <v>1500</v>
      </c>
    </row>
    <row r="102" spans="1:6" ht="13.2" x14ac:dyDescent="0.25">
      <c r="A102" s="83" t="s">
        <v>173</v>
      </c>
      <c r="B102" s="46" t="s">
        <v>81</v>
      </c>
      <c r="C102" s="78" t="s">
        <v>174</v>
      </c>
      <c r="D102" s="103">
        <v>3662300</v>
      </c>
      <c r="E102" s="104">
        <v>3655031.83</v>
      </c>
      <c r="F102" s="77">
        <v>7268.17</v>
      </c>
    </row>
    <row r="103" spans="1:6" ht="13.2" x14ac:dyDescent="0.25">
      <c r="A103" s="83" t="s">
        <v>175</v>
      </c>
      <c r="B103" s="46" t="s">
        <v>81</v>
      </c>
      <c r="C103" s="78" t="s">
        <v>176</v>
      </c>
      <c r="D103" s="103">
        <v>3601300</v>
      </c>
      <c r="E103" s="104">
        <v>3594190.35</v>
      </c>
      <c r="F103" s="77">
        <v>7109.65</v>
      </c>
    </row>
    <row r="104" spans="1:6" ht="24.6" customHeight="1" x14ac:dyDescent="0.25">
      <c r="A104" s="100" t="s">
        <v>416</v>
      </c>
      <c r="B104" s="101" t="s">
        <v>81</v>
      </c>
      <c r="C104" s="102" t="s">
        <v>419</v>
      </c>
      <c r="D104" s="103">
        <v>3601300</v>
      </c>
      <c r="E104" s="104">
        <v>3594190.35</v>
      </c>
      <c r="F104" s="77">
        <v>7109.65</v>
      </c>
    </row>
    <row r="105" spans="1:6" ht="36.9" customHeight="1" x14ac:dyDescent="0.25">
      <c r="A105" s="83" t="s">
        <v>415</v>
      </c>
      <c r="B105" s="46" t="s">
        <v>81</v>
      </c>
      <c r="C105" s="78" t="s">
        <v>420</v>
      </c>
      <c r="D105" s="103">
        <v>3601300</v>
      </c>
      <c r="E105" s="104">
        <v>3594190.35</v>
      </c>
      <c r="F105" s="77">
        <v>7109.65</v>
      </c>
    </row>
    <row r="106" spans="1:6" ht="98.4" customHeight="1" x14ac:dyDescent="0.25">
      <c r="A106" s="89" t="s">
        <v>417</v>
      </c>
      <c r="B106" s="46" t="s">
        <v>81</v>
      </c>
      <c r="C106" s="78" t="s">
        <v>493</v>
      </c>
      <c r="D106" s="103">
        <v>3601300</v>
      </c>
      <c r="E106" s="104">
        <v>3594190.35</v>
      </c>
      <c r="F106" s="77">
        <v>7109.65</v>
      </c>
    </row>
    <row r="107" spans="1:6" ht="24.6" customHeight="1" x14ac:dyDescent="0.25">
      <c r="A107" s="83" t="s">
        <v>100</v>
      </c>
      <c r="B107" s="46" t="s">
        <v>81</v>
      </c>
      <c r="C107" s="78" t="s">
        <v>421</v>
      </c>
      <c r="D107" s="103"/>
      <c r="E107" s="104"/>
      <c r="F107" s="77"/>
    </row>
    <row r="108" spans="1:6" ht="36.9" customHeight="1" x14ac:dyDescent="0.25">
      <c r="A108" s="83" t="s">
        <v>102</v>
      </c>
      <c r="B108" s="46" t="s">
        <v>81</v>
      </c>
      <c r="C108" s="78" t="s">
        <v>421</v>
      </c>
      <c r="D108" s="103"/>
      <c r="E108" s="104"/>
      <c r="F108" s="77"/>
    </row>
    <row r="109" spans="1:6" ht="13.2" x14ac:dyDescent="0.25">
      <c r="A109" s="83" t="s">
        <v>329</v>
      </c>
      <c r="B109" s="46" t="s">
        <v>81</v>
      </c>
      <c r="C109" s="78" t="s">
        <v>177</v>
      </c>
      <c r="D109" s="103"/>
      <c r="E109" s="104"/>
      <c r="F109" s="77"/>
    </row>
    <row r="110" spans="1:6" ht="98.4" customHeight="1" x14ac:dyDescent="0.25">
      <c r="A110" s="89" t="s">
        <v>494</v>
      </c>
      <c r="B110" s="46" t="s">
        <v>81</v>
      </c>
      <c r="C110" s="78" t="s">
        <v>178</v>
      </c>
      <c r="D110" s="103"/>
      <c r="E110" s="113"/>
      <c r="F110" s="77"/>
    </row>
    <row r="111" spans="1:6" ht="24.6" customHeight="1" x14ac:dyDescent="0.25">
      <c r="A111" s="83" t="s">
        <v>100</v>
      </c>
      <c r="B111" s="46" t="s">
        <v>81</v>
      </c>
      <c r="C111" s="78" t="s">
        <v>179</v>
      </c>
      <c r="D111" s="103"/>
      <c r="E111" s="113"/>
      <c r="F111" s="77"/>
    </row>
    <row r="112" spans="1:6" ht="36.9" customHeight="1" x14ac:dyDescent="0.25">
      <c r="A112" s="83" t="s">
        <v>102</v>
      </c>
      <c r="B112" s="46" t="s">
        <v>81</v>
      </c>
      <c r="C112" s="78" t="s">
        <v>180</v>
      </c>
      <c r="D112" s="103"/>
      <c r="E112" s="113"/>
      <c r="F112" s="77"/>
    </row>
    <row r="113" spans="1:6" ht="13.2" x14ac:dyDescent="0.25">
      <c r="A113" s="83" t="s">
        <v>329</v>
      </c>
      <c r="B113" s="46" t="s">
        <v>81</v>
      </c>
      <c r="C113" s="78" t="s">
        <v>181</v>
      </c>
      <c r="D113" s="103"/>
      <c r="E113" s="113"/>
      <c r="F113" s="77"/>
    </row>
    <row r="114" spans="1:6" ht="36.9" customHeight="1" x14ac:dyDescent="0.25">
      <c r="A114" s="83" t="s">
        <v>495</v>
      </c>
      <c r="B114" s="46" t="s">
        <v>81</v>
      </c>
      <c r="C114" s="78" t="s">
        <v>422</v>
      </c>
      <c r="D114" s="103">
        <v>61000</v>
      </c>
      <c r="E114" s="104">
        <f t="shared" ref="D114:E117" si="3">E115</f>
        <v>60841.48</v>
      </c>
      <c r="F114" s="77">
        <f t="shared" si="2"/>
        <v>158.5199999999968</v>
      </c>
    </row>
    <row r="115" spans="1:6" ht="73.95" customHeight="1" x14ac:dyDescent="0.25">
      <c r="A115" s="83" t="s">
        <v>497</v>
      </c>
      <c r="B115" s="46" t="s">
        <v>81</v>
      </c>
      <c r="C115" s="78" t="s">
        <v>418</v>
      </c>
      <c r="D115" s="103">
        <v>61000</v>
      </c>
      <c r="E115" s="104">
        <f t="shared" si="3"/>
        <v>60841.48</v>
      </c>
      <c r="F115" s="77">
        <f t="shared" si="2"/>
        <v>158.5199999999968</v>
      </c>
    </row>
    <row r="116" spans="1:6" ht="24.6" customHeight="1" x14ac:dyDescent="0.25">
      <c r="A116" s="83" t="s">
        <v>100</v>
      </c>
      <c r="B116" s="46" t="s">
        <v>81</v>
      </c>
      <c r="C116" s="78" t="s">
        <v>418</v>
      </c>
      <c r="D116" s="103">
        <f t="shared" si="3"/>
        <v>61000</v>
      </c>
      <c r="E116" s="104">
        <f t="shared" si="3"/>
        <v>60841.48</v>
      </c>
      <c r="F116" s="77">
        <f t="shared" si="2"/>
        <v>158.5199999999968</v>
      </c>
    </row>
    <row r="117" spans="1:6" ht="36.9" customHeight="1" x14ac:dyDescent="0.25">
      <c r="A117" s="83" t="s">
        <v>102</v>
      </c>
      <c r="B117" s="46" t="s">
        <v>81</v>
      </c>
      <c r="C117" s="78" t="s">
        <v>418</v>
      </c>
      <c r="D117" s="103">
        <f t="shared" si="3"/>
        <v>61000</v>
      </c>
      <c r="E117" s="104">
        <f t="shared" si="3"/>
        <v>60841.48</v>
      </c>
      <c r="F117" s="77">
        <f t="shared" si="2"/>
        <v>158.5199999999968</v>
      </c>
    </row>
    <row r="118" spans="1:6" ht="13.2" x14ac:dyDescent="0.25">
      <c r="A118" s="83" t="s">
        <v>329</v>
      </c>
      <c r="B118" s="46" t="s">
        <v>81</v>
      </c>
      <c r="C118" s="78" t="s">
        <v>418</v>
      </c>
      <c r="D118" s="103">
        <v>61000</v>
      </c>
      <c r="E118" s="104">
        <v>60841.48</v>
      </c>
      <c r="F118" s="77">
        <f t="shared" si="2"/>
        <v>158.5199999999968</v>
      </c>
    </row>
    <row r="119" spans="1:6" ht="13.2" x14ac:dyDescent="0.25">
      <c r="A119" s="83" t="s">
        <v>182</v>
      </c>
      <c r="B119" s="46" t="s">
        <v>81</v>
      </c>
      <c r="C119" s="78" t="s">
        <v>183</v>
      </c>
      <c r="D119" s="104">
        <f>D120+D127+D137</f>
        <v>4613542</v>
      </c>
      <c r="E119" s="104">
        <f>E120+E127+E137</f>
        <v>4449567.33</v>
      </c>
      <c r="F119" s="77">
        <f t="shared" si="2"/>
        <v>163974.66999999993</v>
      </c>
    </row>
    <row r="120" spans="1:6" ht="13.2" x14ac:dyDescent="0.25">
      <c r="A120" s="83" t="s">
        <v>184</v>
      </c>
      <c r="B120" s="46" t="s">
        <v>81</v>
      </c>
      <c r="C120" s="78" t="s">
        <v>185</v>
      </c>
      <c r="D120" s="103">
        <v>339400</v>
      </c>
      <c r="E120" s="104">
        <v>285110.26</v>
      </c>
      <c r="F120" s="77">
        <v>54289.74</v>
      </c>
    </row>
    <row r="121" spans="1:6" ht="36.9" customHeight="1" x14ac:dyDescent="0.25">
      <c r="A121" s="100" t="s">
        <v>496</v>
      </c>
      <c r="B121" s="101" t="s">
        <v>81</v>
      </c>
      <c r="C121" s="102" t="s">
        <v>432</v>
      </c>
      <c r="D121" s="103">
        <v>339400</v>
      </c>
      <c r="E121" s="104">
        <v>285110.26</v>
      </c>
      <c r="F121" s="77">
        <v>54289.74</v>
      </c>
    </row>
    <row r="122" spans="1:6" ht="24.6" customHeight="1" x14ac:dyDescent="0.25">
      <c r="A122" s="83" t="s">
        <v>498</v>
      </c>
      <c r="B122" s="46" t="s">
        <v>81</v>
      </c>
      <c r="C122" s="78" t="s">
        <v>433</v>
      </c>
      <c r="D122" s="103">
        <v>339400</v>
      </c>
      <c r="E122" s="104">
        <v>285110.26</v>
      </c>
      <c r="F122" s="77">
        <v>54289.74</v>
      </c>
    </row>
    <row r="123" spans="1:6" ht="73.95" customHeight="1" x14ac:dyDescent="0.25">
      <c r="A123" s="89" t="s">
        <v>499</v>
      </c>
      <c r="B123" s="46" t="s">
        <v>81</v>
      </c>
      <c r="C123" s="78" t="s">
        <v>434</v>
      </c>
      <c r="D123" s="103">
        <v>110400</v>
      </c>
      <c r="E123" s="104">
        <v>110400</v>
      </c>
      <c r="F123" s="77">
        <v>0</v>
      </c>
    </row>
    <row r="124" spans="1:6" ht="24.6" customHeight="1" x14ac:dyDescent="0.25">
      <c r="A124" s="83" t="s">
        <v>100</v>
      </c>
      <c r="B124" s="46" t="s">
        <v>81</v>
      </c>
      <c r="C124" s="78" t="s">
        <v>500</v>
      </c>
      <c r="D124" s="103">
        <v>194000</v>
      </c>
      <c r="E124" s="104">
        <v>141541.01999999999</v>
      </c>
      <c r="F124" s="77">
        <v>52458.98</v>
      </c>
    </row>
    <row r="125" spans="1:6" ht="36.9" customHeight="1" x14ac:dyDescent="0.25">
      <c r="A125" s="83" t="s">
        <v>102</v>
      </c>
      <c r="B125" s="46" t="s">
        <v>81</v>
      </c>
      <c r="C125" s="78" t="s">
        <v>435</v>
      </c>
      <c r="D125" s="103">
        <v>35000</v>
      </c>
      <c r="E125" s="104">
        <v>33169.24</v>
      </c>
      <c r="F125" s="77">
        <v>1830.76</v>
      </c>
    </row>
    <row r="126" spans="1:6" ht="13.2" x14ac:dyDescent="0.25">
      <c r="A126" s="83" t="s">
        <v>329</v>
      </c>
      <c r="B126" s="46" t="s">
        <v>81</v>
      </c>
      <c r="C126" s="78" t="s">
        <v>501</v>
      </c>
      <c r="D126" s="103">
        <v>35000</v>
      </c>
      <c r="E126" s="104">
        <v>33169.24</v>
      </c>
      <c r="F126" s="77">
        <v>1830.76</v>
      </c>
    </row>
    <row r="127" spans="1:6" ht="13.2" x14ac:dyDescent="0.25">
      <c r="A127" s="83" t="s">
        <v>186</v>
      </c>
      <c r="B127" s="46" t="s">
        <v>81</v>
      </c>
      <c r="C127" s="78" t="s">
        <v>187</v>
      </c>
      <c r="D127" s="103">
        <v>1691942</v>
      </c>
      <c r="E127" s="104">
        <v>1624448.93</v>
      </c>
      <c r="F127" s="77">
        <f t="shared" si="2"/>
        <v>67493.070000000065</v>
      </c>
    </row>
    <row r="128" spans="1:6" ht="36.9" customHeight="1" x14ac:dyDescent="0.25">
      <c r="A128" s="100" t="s">
        <v>496</v>
      </c>
      <c r="B128" s="101" t="s">
        <v>81</v>
      </c>
      <c r="C128" s="102" t="s">
        <v>436</v>
      </c>
      <c r="D128" s="103">
        <v>1691942</v>
      </c>
      <c r="E128" s="104">
        <v>1624448.93</v>
      </c>
      <c r="F128" s="77">
        <f t="shared" si="2"/>
        <v>67493.070000000065</v>
      </c>
    </row>
    <row r="129" spans="1:6" ht="24.6" customHeight="1" x14ac:dyDescent="0.25">
      <c r="A129" s="83" t="s">
        <v>498</v>
      </c>
      <c r="B129" s="46" t="s">
        <v>81</v>
      </c>
      <c r="C129" s="78" t="s">
        <v>437</v>
      </c>
      <c r="D129" s="103">
        <v>1691942</v>
      </c>
      <c r="E129" s="104">
        <v>1624448.93</v>
      </c>
      <c r="F129" s="77">
        <f t="shared" si="2"/>
        <v>67493.070000000065</v>
      </c>
    </row>
    <row r="130" spans="1:6" ht="86.25" customHeight="1" x14ac:dyDescent="0.25">
      <c r="A130" s="89" t="s">
        <v>502</v>
      </c>
      <c r="B130" s="46" t="s">
        <v>81</v>
      </c>
      <c r="C130" s="78" t="s">
        <v>438</v>
      </c>
      <c r="D130" s="103">
        <v>1663200</v>
      </c>
      <c r="E130" s="104">
        <v>1601156.16</v>
      </c>
      <c r="F130" s="77">
        <f t="shared" si="2"/>
        <v>62043.840000000084</v>
      </c>
    </row>
    <row r="131" spans="1:6" ht="24.6" customHeight="1" x14ac:dyDescent="0.25">
      <c r="A131" s="83" t="s">
        <v>439</v>
      </c>
      <c r="B131" s="46" t="s">
        <v>81</v>
      </c>
      <c r="C131" s="78" t="s">
        <v>440</v>
      </c>
      <c r="D131" s="103">
        <v>28742</v>
      </c>
      <c r="E131" s="104">
        <v>23292.77</v>
      </c>
      <c r="F131" s="77">
        <v>5449.23</v>
      </c>
    </row>
    <row r="132" spans="1:6" ht="36.9" customHeight="1" x14ac:dyDescent="0.25">
      <c r="A132" s="83" t="s">
        <v>439</v>
      </c>
      <c r="B132" s="46" t="s">
        <v>81</v>
      </c>
      <c r="C132" s="78" t="s">
        <v>503</v>
      </c>
      <c r="D132" s="103">
        <v>28742</v>
      </c>
      <c r="E132" s="104">
        <v>23292.77</v>
      </c>
      <c r="F132" s="77">
        <v>5449.23</v>
      </c>
    </row>
    <row r="133" spans="1:6" ht="13.2" x14ac:dyDescent="0.25">
      <c r="A133" s="83" t="s">
        <v>329</v>
      </c>
      <c r="B133" s="46" t="s">
        <v>81</v>
      </c>
      <c r="C133" s="78" t="s">
        <v>504</v>
      </c>
      <c r="D133" s="103">
        <v>1063500</v>
      </c>
      <c r="E133" s="104">
        <v>1063422.26</v>
      </c>
      <c r="F133" s="77">
        <v>77.739999999999995</v>
      </c>
    </row>
    <row r="134" spans="1:6" ht="24.6" customHeight="1" x14ac:dyDescent="0.25">
      <c r="A134" s="83" t="s">
        <v>100</v>
      </c>
      <c r="B134" s="46" t="s">
        <v>81</v>
      </c>
      <c r="C134" s="78" t="s">
        <v>506</v>
      </c>
      <c r="D134" s="103">
        <v>1063500</v>
      </c>
      <c r="E134" s="104">
        <v>1063422.26</v>
      </c>
      <c r="F134" s="77">
        <v>77.739999999999995</v>
      </c>
    </row>
    <row r="135" spans="1:6" ht="36.9" customHeight="1" x14ac:dyDescent="0.25">
      <c r="A135" s="83" t="s">
        <v>102</v>
      </c>
      <c r="B135" s="46" t="s">
        <v>81</v>
      </c>
      <c r="C135" s="78" t="s">
        <v>505</v>
      </c>
      <c r="D135" s="103">
        <v>1063500</v>
      </c>
      <c r="E135" s="104">
        <v>1063422.26</v>
      </c>
      <c r="F135" s="77">
        <v>77.739999999999995</v>
      </c>
    </row>
    <row r="136" spans="1:6" ht="13.2" x14ac:dyDescent="0.25">
      <c r="A136" s="83" t="s">
        <v>329</v>
      </c>
      <c r="B136" s="46" t="s">
        <v>81</v>
      </c>
      <c r="C136" s="78" t="s">
        <v>504</v>
      </c>
      <c r="D136" s="103">
        <v>1063500</v>
      </c>
      <c r="E136" s="104">
        <v>1063422.26</v>
      </c>
      <c r="F136" s="77">
        <v>77.739999999999995</v>
      </c>
    </row>
    <row r="137" spans="1:6" ht="13.2" x14ac:dyDescent="0.25">
      <c r="A137" s="83" t="s">
        <v>188</v>
      </c>
      <c r="B137" s="46" t="s">
        <v>81</v>
      </c>
      <c r="C137" s="78" t="s">
        <v>189</v>
      </c>
      <c r="D137" s="103">
        <v>2582200</v>
      </c>
      <c r="E137" s="104">
        <v>2540008.14</v>
      </c>
      <c r="F137" s="77">
        <v>42191.86</v>
      </c>
    </row>
    <row r="138" spans="1:6" ht="36.9" customHeight="1" x14ac:dyDescent="0.25">
      <c r="A138" s="83" t="s">
        <v>496</v>
      </c>
      <c r="B138" s="46" t="s">
        <v>81</v>
      </c>
      <c r="C138" s="78" t="s">
        <v>441</v>
      </c>
      <c r="D138" s="103">
        <v>2582200</v>
      </c>
      <c r="E138" s="104">
        <v>2540008.14</v>
      </c>
      <c r="F138" s="77">
        <v>42191.86</v>
      </c>
    </row>
    <row r="139" spans="1:6" ht="24.6" customHeight="1" x14ac:dyDescent="0.25">
      <c r="A139" s="83" t="s">
        <v>507</v>
      </c>
      <c r="B139" s="46" t="s">
        <v>81</v>
      </c>
      <c r="C139" s="78" t="s">
        <v>442</v>
      </c>
      <c r="D139" s="103">
        <v>2582200</v>
      </c>
      <c r="E139" s="104">
        <v>2540008.14</v>
      </c>
      <c r="F139" s="77">
        <v>42191.86</v>
      </c>
    </row>
    <row r="140" spans="1:6" ht="98.4" customHeight="1" x14ac:dyDescent="0.25">
      <c r="A140" s="89" t="s">
        <v>508</v>
      </c>
      <c r="B140" s="46" t="s">
        <v>81</v>
      </c>
      <c r="C140" s="78" t="s">
        <v>444</v>
      </c>
      <c r="D140" s="103">
        <v>2156100</v>
      </c>
      <c r="E140" s="104">
        <v>2155750</v>
      </c>
      <c r="F140" s="77">
        <v>350</v>
      </c>
    </row>
    <row r="141" spans="1:6" ht="24.6" customHeight="1" x14ac:dyDescent="0.25">
      <c r="A141" s="83" t="s">
        <v>100</v>
      </c>
      <c r="B141" s="46" t="s">
        <v>81</v>
      </c>
      <c r="C141" s="78" t="s">
        <v>510</v>
      </c>
      <c r="D141" s="103">
        <v>115000</v>
      </c>
      <c r="E141" s="104">
        <v>115000</v>
      </c>
      <c r="F141" s="77"/>
    </row>
    <row r="142" spans="1:6" ht="36.9" customHeight="1" x14ac:dyDescent="0.25">
      <c r="A142" s="83" t="s">
        <v>102</v>
      </c>
      <c r="B142" s="46" t="s">
        <v>81</v>
      </c>
      <c r="C142" s="78" t="s">
        <v>445</v>
      </c>
      <c r="D142" s="103">
        <v>205100</v>
      </c>
      <c r="E142" s="104">
        <v>183575.17</v>
      </c>
      <c r="F142" s="77">
        <v>21524.83</v>
      </c>
    </row>
    <row r="143" spans="1:6" ht="13.2" x14ac:dyDescent="0.25">
      <c r="A143" s="83" t="s">
        <v>329</v>
      </c>
      <c r="B143" s="46" t="s">
        <v>81</v>
      </c>
      <c r="C143" s="78" t="s">
        <v>444</v>
      </c>
      <c r="D143" s="103"/>
      <c r="E143" s="114"/>
      <c r="F143" s="77"/>
    </row>
    <row r="144" spans="1:6" ht="13.2" x14ac:dyDescent="0.25">
      <c r="A144" s="106" t="s">
        <v>332</v>
      </c>
      <c r="B144" s="46" t="s">
        <v>81</v>
      </c>
      <c r="C144" s="78" t="s">
        <v>443</v>
      </c>
      <c r="D144" s="103"/>
      <c r="E144" s="104"/>
      <c r="F144" s="77"/>
    </row>
    <row r="145" spans="1:6" ht="98.4" customHeight="1" x14ac:dyDescent="0.25">
      <c r="A145" s="89" t="s">
        <v>509</v>
      </c>
      <c r="B145" s="46" t="s">
        <v>81</v>
      </c>
      <c r="C145" s="78" t="s">
        <v>190</v>
      </c>
      <c r="D145" s="103"/>
      <c r="E145" s="104"/>
      <c r="F145" s="77"/>
    </row>
    <row r="146" spans="1:6" ht="24.6" customHeight="1" x14ac:dyDescent="0.25">
      <c r="A146" s="83" t="s">
        <v>100</v>
      </c>
      <c r="B146" s="46" t="s">
        <v>81</v>
      </c>
      <c r="C146" s="78" t="s">
        <v>191</v>
      </c>
      <c r="D146" s="103"/>
      <c r="E146" s="104"/>
      <c r="F146" s="77"/>
    </row>
    <row r="147" spans="1:6" ht="36.9" customHeight="1" x14ac:dyDescent="0.25">
      <c r="A147" s="83" t="s">
        <v>102</v>
      </c>
      <c r="B147" s="46" t="s">
        <v>81</v>
      </c>
      <c r="C147" s="78" t="s">
        <v>192</v>
      </c>
      <c r="D147" s="103"/>
      <c r="E147" s="104"/>
      <c r="F147" s="77"/>
    </row>
    <row r="148" spans="1:6" ht="13.2" x14ac:dyDescent="0.25">
      <c r="A148" s="83" t="s">
        <v>329</v>
      </c>
      <c r="B148" s="46" t="s">
        <v>81</v>
      </c>
      <c r="C148" s="78" t="s">
        <v>193</v>
      </c>
      <c r="D148" s="103"/>
      <c r="E148" s="104"/>
      <c r="F148" s="77"/>
    </row>
    <row r="149" spans="1:6" ht="86.1" customHeight="1" x14ac:dyDescent="0.25">
      <c r="A149" s="89" t="s">
        <v>522</v>
      </c>
      <c r="B149" s="46" t="s">
        <v>81</v>
      </c>
      <c r="C149" s="78" t="s">
        <v>511</v>
      </c>
      <c r="D149" s="103">
        <v>86000</v>
      </c>
      <c r="E149" s="114">
        <v>85682.97</v>
      </c>
      <c r="F149" s="77">
        <v>317.02999999999997</v>
      </c>
    </row>
    <row r="150" spans="1:6" ht="24.6" customHeight="1" x14ac:dyDescent="0.25">
      <c r="A150" s="83" t="s">
        <v>100</v>
      </c>
      <c r="B150" s="46" t="s">
        <v>81</v>
      </c>
      <c r="C150" s="78" t="s">
        <v>194</v>
      </c>
      <c r="D150" s="103">
        <v>86000</v>
      </c>
      <c r="E150" s="114">
        <v>85682.97</v>
      </c>
      <c r="F150" s="77">
        <v>317.02999999999997</v>
      </c>
    </row>
    <row r="151" spans="1:6" ht="36.9" customHeight="1" x14ac:dyDescent="0.25">
      <c r="A151" s="83" t="s">
        <v>102</v>
      </c>
      <c r="B151" s="46" t="s">
        <v>81</v>
      </c>
      <c r="C151" s="78" t="s">
        <v>513</v>
      </c>
      <c r="D151" s="103">
        <v>86000</v>
      </c>
      <c r="E151" s="114">
        <v>85682.97</v>
      </c>
      <c r="F151" s="77">
        <v>317.02999999999997</v>
      </c>
    </row>
    <row r="152" spans="1:6" ht="13.2" x14ac:dyDescent="0.25">
      <c r="A152" s="83" t="s">
        <v>329</v>
      </c>
      <c r="B152" s="46" t="s">
        <v>81</v>
      </c>
      <c r="C152" s="78" t="s">
        <v>512</v>
      </c>
      <c r="D152" s="103">
        <v>86000</v>
      </c>
      <c r="E152" s="114">
        <v>85682.97</v>
      </c>
      <c r="F152" s="77">
        <f t="shared" ref="F152:F199" si="4">D152-E152</f>
        <v>317.02999999999884</v>
      </c>
    </row>
    <row r="153" spans="1:6" ht="73.95" customHeight="1" x14ac:dyDescent="0.25">
      <c r="A153" s="83" t="s">
        <v>523</v>
      </c>
      <c r="B153" s="46" t="s">
        <v>81</v>
      </c>
      <c r="C153" s="78" t="s">
        <v>195</v>
      </c>
      <c r="D153" s="103"/>
      <c r="E153" s="113"/>
      <c r="F153" s="77"/>
    </row>
    <row r="154" spans="1:6" ht="24.6" customHeight="1" x14ac:dyDescent="0.25">
      <c r="A154" s="83" t="s">
        <v>100</v>
      </c>
      <c r="B154" s="46" t="s">
        <v>81</v>
      </c>
      <c r="C154" s="78" t="s">
        <v>196</v>
      </c>
      <c r="D154" s="103"/>
      <c r="E154" s="113"/>
      <c r="F154" s="77"/>
    </row>
    <row r="155" spans="1:6" ht="36.9" customHeight="1" x14ac:dyDescent="0.25">
      <c r="A155" s="83" t="s">
        <v>102</v>
      </c>
      <c r="B155" s="46" t="s">
        <v>81</v>
      </c>
      <c r="C155" s="78" t="s">
        <v>197</v>
      </c>
      <c r="D155" s="103"/>
      <c r="E155" s="113"/>
      <c r="F155" s="77"/>
    </row>
    <row r="156" spans="1:6" ht="13.2" x14ac:dyDescent="0.25">
      <c r="A156" s="83" t="s">
        <v>329</v>
      </c>
      <c r="B156" s="46" t="s">
        <v>81</v>
      </c>
      <c r="C156" s="78" t="s">
        <v>198</v>
      </c>
      <c r="D156" s="103"/>
      <c r="E156" s="113"/>
      <c r="F156" s="77"/>
    </row>
    <row r="157" spans="1:6" ht="36.9" customHeight="1" x14ac:dyDescent="0.25">
      <c r="A157" s="83" t="s">
        <v>524</v>
      </c>
      <c r="B157" s="46" t="s">
        <v>81</v>
      </c>
      <c r="C157" s="78" t="s">
        <v>199</v>
      </c>
      <c r="D157" s="103">
        <f>D158+D163</f>
        <v>20000</v>
      </c>
      <c r="E157" s="113">
        <v>0</v>
      </c>
      <c r="F157" s="77">
        <f t="shared" si="4"/>
        <v>20000</v>
      </c>
    </row>
    <row r="158" spans="1:6" ht="24.6" customHeight="1" x14ac:dyDescent="0.25">
      <c r="A158" s="83" t="s">
        <v>525</v>
      </c>
      <c r="B158" s="46" t="s">
        <v>81</v>
      </c>
      <c r="C158" s="78" t="s">
        <v>200</v>
      </c>
      <c r="D158" s="103"/>
      <c r="E158" s="113"/>
      <c r="F158" s="77"/>
    </row>
    <row r="159" spans="1:6" ht="98.4" customHeight="1" x14ac:dyDescent="0.25">
      <c r="A159" s="89" t="s">
        <v>526</v>
      </c>
      <c r="B159" s="46" t="s">
        <v>81</v>
      </c>
      <c r="C159" s="78" t="s">
        <v>518</v>
      </c>
      <c r="D159" s="103">
        <v>20000</v>
      </c>
      <c r="E159" s="113"/>
      <c r="F159" s="103">
        <v>20000</v>
      </c>
    </row>
    <row r="160" spans="1:6" ht="24.6" customHeight="1" x14ac:dyDescent="0.25">
      <c r="A160" s="83" t="s">
        <v>100</v>
      </c>
      <c r="B160" s="46" t="s">
        <v>81</v>
      </c>
      <c r="C160" s="78" t="s">
        <v>519</v>
      </c>
      <c r="D160" s="103">
        <v>20000</v>
      </c>
      <c r="E160" s="113"/>
      <c r="F160" s="103">
        <v>20000</v>
      </c>
    </row>
    <row r="161" spans="1:6" ht="36.9" customHeight="1" x14ac:dyDescent="0.25">
      <c r="A161" s="83" t="s">
        <v>102</v>
      </c>
      <c r="B161" s="46" t="s">
        <v>81</v>
      </c>
      <c r="C161" s="78" t="s">
        <v>520</v>
      </c>
      <c r="D161" s="103">
        <v>20000</v>
      </c>
      <c r="E161" s="113"/>
      <c r="F161" s="103">
        <v>20000</v>
      </c>
    </row>
    <row r="162" spans="1:6" ht="13.2" x14ac:dyDescent="0.25">
      <c r="A162" s="83" t="s">
        <v>329</v>
      </c>
      <c r="B162" s="46" t="s">
        <v>81</v>
      </c>
      <c r="C162" s="78" t="s">
        <v>521</v>
      </c>
      <c r="D162" s="103">
        <v>20000</v>
      </c>
      <c r="E162" s="113"/>
      <c r="F162" s="103">
        <v>20000</v>
      </c>
    </row>
    <row r="163" spans="1:6" ht="36.9" customHeight="1" x14ac:dyDescent="0.25">
      <c r="A163" s="83" t="s">
        <v>527</v>
      </c>
      <c r="B163" s="46" t="s">
        <v>81</v>
      </c>
      <c r="C163" s="78" t="s">
        <v>199</v>
      </c>
      <c r="D163" s="103">
        <v>20000</v>
      </c>
      <c r="E163" s="113"/>
      <c r="F163" s="103">
        <v>20000</v>
      </c>
    </row>
    <row r="164" spans="1:6" ht="98.4" customHeight="1" x14ac:dyDescent="0.25">
      <c r="A164" s="89" t="s">
        <v>528</v>
      </c>
      <c r="B164" s="46" t="s">
        <v>81</v>
      </c>
      <c r="C164" s="78" t="s">
        <v>517</v>
      </c>
      <c r="D164" s="103">
        <v>20000</v>
      </c>
      <c r="E164" s="113">
        <v>0</v>
      </c>
      <c r="F164" s="103">
        <v>20000</v>
      </c>
    </row>
    <row r="165" spans="1:6" ht="24.6" customHeight="1" x14ac:dyDescent="0.25">
      <c r="A165" s="83" t="s">
        <v>100</v>
      </c>
      <c r="B165" s="46" t="s">
        <v>81</v>
      </c>
      <c r="C165" s="78" t="s">
        <v>516</v>
      </c>
      <c r="D165" s="103">
        <v>20000</v>
      </c>
      <c r="E165" s="113">
        <v>0</v>
      </c>
      <c r="F165" s="103">
        <v>20000</v>
      </c>
    </row>
    <row r="166" spans="1:6" ht="36.9" customHeight="1" x14ac:dyDescent="0.25">
      <c r="A166" s="83" t="s">
        <v>102</v>
      </c>
      <c r="B166" s="46" t="s">
        <v>81</v>
      </c>
      <c r="C166" s="78" t="s">
        <v>515</v>
      </c>
      <c r="D166" s="103">
        <v>20000</v>
      </c>
      <c r="E166" s="113">
        <v>0</v>
      </c>
      <c r="F166" s="103">
        <v>20000</v>
      </c>
    </row>
    <row r="167" spans="1:6" ht="13.2" x14ac:dyDescent="0.25">
      <c r="A167" s="83" t="s">
        <v>329</v>
      </c>
      <c r="B167" s="46" t="s">
        <v>81</v>
      </c>
      <c r="C167" s="78" t="s">
        <v>514</v>
      </c>
      <c r="D167" s="103">
        <v>20000</v>
      </c>
      <c r="E167" s="113">
        <v>0</v>
      </c>
      <c r="F167" s="103">
        <v>20000</v>
      </c>
    </row>
    <row r="168" spans="1:6" ht="13.2" x14ac:dyDescent="0.25">
      <c r="A168" s="87" t="s">
        <v>201</v>
      </c>
      <c r="B168" s="46" t="s">
        <v>81</v>
      </c>
      <c r="C168" s="78" t="s">
        <v>202</v>
      </c>
      <c r="D168" s="103">
        <v>20000</v>
      </c>
      <c r="E168" s="104">
        <v>20000</v>
      </c>
      <c r="F168" s="77">
        <f t="shared" si="4"/>
        <v>0</v>
      </c>
    </row>
    <row r="169" spans="1:6" ht="24.6" customHeight="1" x14ac:dyDescent="0.25">
      <c r="A169" s="83" t="s">
        <v>203</v>
      </c>
      <c r="B169" s="46" t="s">
        <v>81</v>
      </c>
      <c r="C169" s="78" t="s">
        <v>204</v>
      </c>
      <c r="D169" s="104">
        <v>20000</v>
      </c>
      <c r="E169" s="104">
        <v>20000</v>
      </c>
      <c r="F169" s="77"/>
    </row>
    <row r="170" spans="1:6" ht="36.9" customHeight="1" x14ac:dyDescent="0.25">
      <c r="A170" s="83" t="s">
        <v>406</v>
      </c>
      <c r="B170" s="46" t="s">
        <v>81</v>
      </c>
      <c r="C170" s="78" t="s">
        <v>205</v>
      </c>
      <c r="D170" s="104">
        <v>20000</v>
      </c>
      <c r="E170" s="104">
        <v>20000</v>
      </c>
      <c r="F170" s="77"/>
    </row>
    <row r="171" spans="1:6" ht="36.9" customHeight="1" x14ac:dyDescent="0.25">
      <c r="A171" s="83" t="s">
        <v>427</v>
      </c>
      <c r="B171" s="46" t="s">
        <v>81</v>
      </c>
      <c r="C171" s="78" t="s">
        <v>206</v>
      </c>
      <c r="D171" s="104">
        <v>20000</v>
      </c>
      <c r="E171" s="104">
        <v>20000</v>
      </c>
      <c r="F171" s="77"/>
    </row>
    <row r="172" spans="1:6" ht="110.7" customHeight="1" x14ac:dyDescent="0.25">
      <c r="A172" s="89" t="s">
        <v>480</v>
      </c>
      <c r="B172" s="46" t="s">
        <v>81</v>
      </c>
      <c r="C172" s="78" t="s">
        <v>207</v>
      </c>
      <c r="D172" s="104">
        <v>20000</v>
      </c>
      <c r="E172" s="104">
        <v>20000</v>
      </c>
      <c r="F172" s="77"/>
    </row>
    <row r="173" spans="1:6" ht="27" customHeight="1" x14ac:dyDescent="0.25">
      <c r="A173" s="83" t="s">
        <v>100</v>
      </c>
      <c r="B173" s="46" t="s">
        <v>81</v>
      </c>
      <c r="C173" s="78" t="s">
        <v>208</v>
      </c>
      <c r="D173" s="104">
        <v>20000</v>
      </c>
      <c r="E173" s="104">
        <v>20000</v>
      </c>
      <c r="F173" s="77"/>
    </row>
    <row r="174" spans="1:6" ht="36.9" customHeight="1" x14ac:dyDescent="0.25">
      <c r="A174" s="83" t="s">
        <v>102</v>
      </c>
      <c r="B174" s="46" t="s">
        <v>81</v>
      </c>
      <c r="C174" s="78" t="s">
        <v>209</v>
      </c>
      <c r="D174" s="104">
        <v>20000</v>
      </c>
      <c r="E174" s="104">
        <v>20000</v>
      </c>
      <c r="F174" s="77"/>
    </row>
    <row r="175" spans="1:6" ht="24.6" customHeight="1" x14ac:dyDescent="0.25">
      <c r="A175" s="83" t="s">
        <v>329</v>
      </c>
      <c r="B175" s="46" t="s">
        <v>81</v>
      </c>
      <c r="C175" s="78" t="s">
        <v>210</v>
      </c>
      <c r="D175" s="103">
        <v>20000</v>
      </c>
      <c r="E175" s="104">
        <v>20000</v>
      </c>
      <c r="F175" s="77"/>
    </row>
    <row r="176" spans="1:6" ht="13.2" x14ac:dyDescent="0.25">
      <c r="A176" s="83" t="s">
        <v>211</v>
      </c>
      <c r="B176" s="46" t="s">
        <v>81</v>
      </c>
      <c r="C176" s="78" t="s">
        <v>212</v>
      </c>
      <c r="D176" s="103">
        <v>5893500</v>
      </c>
      <c r="E176" s="104">
        <v>5893500</v>
      </c>
      <c r="F176" s="139">
        <f t="shared" si="4"/>
        <v>0</v>
      </c>
    </row>
    <row r="177" spans="1:6" ht="13.2" x14ac:dyDescent="0.25">
      <c r="A177" s="83" t="s">
        <v>213</v>
      </c>
      <c r="B177" s="46" t="s">
        <v>81</v>
      </c>
      <c r="C177" s="78" t="s">
        <v>214</v>
      </c>
      <c r="D177" s="103">
        <v>5893500</v>
      </c>
      <c r="E177" s="104">
        <f t="shared" ref="E177:E182" si="5">E178</f>
        <v>5893500</v>
      </c>
      <c r="F177" s="139">
        <f t="shared" si="4"/>
        <v>0</v>
      </c>
    </row>
    <row r="178" spans="1:6" ht="36.9" customHeight="1" x14ac:dyDescent="0.25">
      <c r="A178" s="83" t="s">
        <v>423</v>
      </c>
      <c r="B178" s="46" t="s">
        <v>81</v>
      </c>
      <c r="C178" s="78" t="s">
        <v>478</v>
      </c>
      <c r="D178" s="103">
        <v>5893500</v>
      </c>
      <c r="E178" s="104">
        <f t="shared" si="5"/>
        <v>5893500</v>
      </c>
      <c r="F178" s="139">
        <f t="shared" si="4"/>
        <v>0</v>
      </c>
    </row>
    <row r="179" spans="1:6" ht="13.2" x14ac:dyDescent="0.25">
      <c r="A179" s="83" t="s">
        <v>215</v>
      </c>
      <c r="B179" s="46" t="s">
        <v>81</v>
      </c>
      <c r="C179" s="78" t="s">
        <v>477</v>
      </c>
      <c r="D179" s="103">
        <v>5893500</v>
      </c>
      <c r="E179" s="104">
        <f t="shared" si="5"/>
        <v>5893500</v>
      </c>
      <c r="F179" s="139">
        <f t="shared" si="4"/>
        <v>0</v>
      </c>
    </row>
    <row r="180" spans="1:6" ht="73.95" customHeight="1" x14ac:dyDescent="0.25">
      <c r="A180" s="83" t="s">
        <v>479</v>
      </c>
      <c r="B180" s="46" t="s">
        <v>81</v>
      </c>
      <c r="C180" s="78" t="s">
        <v>476</v>
      </c>
      <c r="D180" s="103">
        <v>5893500</v>
      </c>
      <c r="E180" s="104">
        <f t="shared" si="5"/>
        <v>5893500</v>
      </c>
      <c r="F180" s="139">
        <f t="shared" si="4"/>
        <v>0</v>
      </c>
    </row>
    <row r="181" spans="1:6" ht="36.9" customHeight="1" x14ac:dyDescent="0.25">
      <c r="A181" s="83" t="s">
        <v>216</v>
      </c>
      <c r="B181" s="46" t="s">
        <v>81</v>
      </c>
      <c r="C181" s="78" t="s">
        <v>475</v>
      </c>
      <c r="D181" s="103">
        <v>5893500</v>
      </c>
      <c r="E181" s="104">
        <f t="shared" si="5"/>
        <v>5893500</v>
      </c>
      <c r="F181" s="139">
        <f t="shared" si="4"/>
        <v>0</v>
      </c>
    </row>
    <row r="182" spans="1:6" ht="13.2" x14ac:dyDescent="0.25">
      <c r="A182" s="83" t="s">
        <v>217</v>
      </c>
      <c r="B182" s="46" t="s">
        <v>81</v>
      </c>
      <c r="C182" s="78" t="s">
        <v>474</v>
      </c>
      <c r="D182" s="103">
        <v>5893500</v>
      </c>
      <c r="E182" s="104">
        <f t="shared" si="5"/>
        <v>5893500</v>
      </c>
      <c r="F182" s="139">
        <f t="shared" si="4"/>
        <v>0</v>
      </c>
    </row>
    <row r="183" spans="1:6" ht="51.75" customHeight="1" x14ac:dyDescent="0.25">
      <c r="A183" s="105" t="s">
        <v>330</v>
      </c>
      <c r="B183" s="46" t="s">
        <v>81</v>
      </c>
      <c r="C183" s="78" t="s">
        <v>473</v>
      </c>
      <c r="D183" s="103">
        <v>5893500</v>
      </c>
      <c r="E183" s="103">
        <v>5893500</v>
      </c>
      <c r="F183" s="139">
        <f t="shared" si="4"/>
        <v>0</v>
      </c>
    </row>
    <row r="184" spans="1:6" ht="13.2" x14ac:dyDescent="0.25">
      <c r="A184" s="83" t="s">
        <v>218</v>
      </c>
      <c r="B184" s="46" t="s">
        <v>81</v>
      </c>
      <c r="C184" s="78" t="s">
        <v>219</v>
      </c>
      <c r="D184" s="103">
        <v>185600</v>
      </c>
      <c r="E184" s="104">
        <v>138800</v>
      </c>
      <c r="F184" s="77">
        <f t="shared" si="4"/>
        <v>46800</v>
      </c>
    </row>
    <row r="185" spans="1:6" ht="13.2" x14ac:dyDescent="0.25">
      <c r="A185" s="83" t="s">
        <v>220</v>
      </c>
      <c r="B185" s="46" t="s">
        <v>81</v>
      </c>
      <c r="C185" s="78" t="s">
        <v>221</v>
      </c>
      <c r="D185" s="103">
        <v>155600</v>
      </c>
      <c r="E185" s="104">
        <v>108800</v>
      </c>
      <c r="F185" s="77">
        <v>46800</v>
      </c>
    </row>
    <row r="186" spans="1:6" ht="36.9" customHeight="1" x14ac:dyDescent="0.25">
      <c r="A186" s="83" t="s">
        <v>406</v>
      </c>
      <c r="B186" s="46" t="s">
        <v>81</v>
      </c>
      <c r="C186" s="78" t="s">
        <v>472</v>
      </c>
      <c r="D186" s="103">
        <v>155600</v>
      </c>
      <c r="E186" s="104">
        <v>108800</v>
      </c>
      <c r="F186" s="77">
        <v>46800</v>
      </c>
    </row>
    <row r="187" spans="1:6" ht="73.95" customHeight="1" x14ac:dyDescent="0.25">
      <c r="A187" s="83" t="s">
        <v>426</v>
      </c>
      <c r="B187" s="46" t="s">
        <v>81</v>
      </c>
      <c r="C187" s="78" t="s">
        <v>470</v>
      </c>
      <c r="D187" s="103">
        <v>155600</v>
      </c>
      <c r="E187" s="104">
        <v>108800</v>
      </c>
      <c r="F187" s="77">
        <v>46800</v>
      </c>
    </row>
    <row r="188" spans="1:6" ht="123" customHeight="1" x14ac:dyDescent="0.25">
      <c r="A188" s="89" t="s">
        <v>425</v>
      </c>
      <c r="B188" s="46" t="s">
        <v>81</v>
      </c>
      <c r="C188" s="78" t="s">
        <v>471</v>
      </c>
      <c r="D188" s="103">
        <v>155600</v>
      </c>
      <c r="E188" s="104">
        <v>108800</v>
      </c>
      <c r="F188" s="77">
        <v>46800</v>
      </c>
    </row>
    <row r="189" spans="1:6" ht="24.6" customHeight="1" x14ac:dyDescent="0.25">
      <c r="A189" s="83" t="s">
        <v>222</v>
      </c>
      <c r="B189" s="46" t="s">
        <v>81</v>
      </c>
      <c r="C189" s="78" t="s">
        <v>469</v>
      </c>
      <c r="D189" s="103">
        <v>30000</v>
      </c>
      <c r="E189" s="104">
        <v>30000</v>
      </c>
      <c r="F189" s="77"/>
    </row>
    <row r="190" spans="1:6" ht="24.6" customHeight="1" x14ac:dyDescent="0.25">
      <c r="A190" s="83" t="s">
        <v>223</v>
      </c>
      <c r="B190" s="46" t="s">
        <v>81</v>
      </c>
      <c r="C190" s="78" t="s">
        <v>468</v>
      </c>
      <c r="D190" s="103">
        <v>30000</v>
      </c>
      <c r="E190" s="104">
        <v>30000</v>
      </c>
      <c r="F190" s="77"/>
    </row>
    <row r="191" spans="1:6" ht="23.4" x14ac:dyDescent="0.25">
      <c r="A191" s="83" t="s">
        <v>331</v>
      </c>
      <c r="B191" s="46" t="s">
        <v>81</v>
      </c>
      <c r="C191" s="78" t="s">
        <v>467</v>
      </c>
      <c r="D191" s="103">
        <v>30000</v>
      </c>
      <c r="E191" s="104">
        <v>30000</v>
      </c>
      <c r="F191" s="77"/>
    </row>
    <row r="192" spans="1:6" ht="13.2" x14ac:dyDescent="0.25">
      <c r="A192" s="87" t="s">
        <v>224</v>
      </c>
      <c r="B192" s="46" t="s">
        <v>81</v>
      </c>
      <c r="C192" s="78" t="s">
        <v>225</v>
      </c>
      <c r="D192" s="103">
        <v>0</v>
      </c>
      <c r="E192" s="114">
        <v>0</v>
      </c>
      <c r="F192" s="139">
        <f t="shared" si="4"/>
        <v>0</v>
      </c>
    </row>
    <row r="193" spans="1:6" ht="13.2" x14ac:dyDescent="0.25">
      <c r="A193" s="83" t="s">
        <v>226</v>
      </c>
      <c r="B193" s="46" t="s">
        <v>81</v>
      </c>
      <c r="C193" s="78" t="s">
        <v>227</v>
      </c>
      <c r="D193" s="103"/>
      <c r="E193" s="104"/>
      <c r="F193" s="139">
        <f t="shared" si="4"/>
        <v>0</v>
      </c>
    </row>
    <row r="194" spans="1:6" ht="38.25" customHeight="1" x14ac:dyDescent="0.25">
      <c r="A194" s="83" t="s">
        <v>423</v>
      </c>
      <c r="B194" s="46" t="s">
        <v>81</v>
      </c>
      <c r="C194" s="78" t="s">
        <v>228</v>
      </c>
      <c r="D194" s="103"/>
      <c r="E194" s="104"/>
      <c r="F194" s="139">
        <f t="shared" si="4"/>
        <v>0</v>
      </c>
    </row>
    <row r="195" spans="1:6" ht="27" customHeight="1" x14ac:dyDescent="0.25">
      <c r="A195" s="83" t="s">
        <v>229</v>
      </c>
      <c r="B195" s="46" t="s">
        <v>81</v>
      </c>
      <c r="C195" s="78" t="s">
        <v>230</v>
      </c>
      <c r="D195" s="103"/>
      <c r="E195" s="104"/>
      <c r="F195" s="139">
        <f t="shared" si="4"/>
        <v>0</v>
      </c>
    </row>
    <row r="196" spans="1:6" ht="73.95" customHeight="1" x14ac:dyDescent="0.25">
      <c r="A196" s="83" t="s">
        <v>424</v>
      </c>
      <c r="B196" s="46" t="s">
        <v>81</v>
      </c>
      <c r="C196" s="78" t="s">
        <v>231</v>
      </c>
      <c r="D196" s="103"/>
      <c r="E196" s="104"/>
      <c r="F196" s="139">
        <f t="shared" si="4"/>
        <v>0</v>
      </c>
    </row>
    <row r="197" spans="1:6" ht="24.6" customHeight="1" x14ac:dyDescent="0.25">
      <c r="A197" s="83" t="s">
        <v>100</v>
      </c>
      <c r="B197" s="46" t="s">
        <v>81</v>
      </c>
      <c r="C197" s="78" t="s">
        <v>232</v>
      </c>
      <c r="D197" s="103"/>
      <c r="E197" s="104"/>
      <c r="F197" s="139">
        <f t="shared" si="4"/>
        <v>0</v>
      </c>
    </row>
    <row r="198" spans="1:6" ht="36.9" customHeight="1" x14ac:dyDescent="0.25">
      <c r="A198" s="83" t="s">
        <v>102</v>
      </c>
      <c r="B198" s="46" t="s">
        <v>81</v>
      </c>
      <c r="C198" s="78" t="s">
        <v>233</v>
      </c>
      <c r="D198" s="103"/>
      <c r="E198" s="104"/>
      <c r="F198" s="139">
        <f t="shared" si="4"/>
        <v>0</v>
      </c>
    </row>
    <row r="199" spans="1:6" ht="16.5" customHeight="1" x14ac:dyDescent="0.25">
      <c r="A199" s="83" t="s">
        <v>329</v>
      </c>
      <c r="B199" s="46" t="s">
        <v>81</v>
      </c>
      <c r="C199" s="78" t="s">
        <v>234</v>
      </c>
      <c r="D199" s="103"/>
      <c r="E199" s="104"/>
      <c r="F199" s="139">
        <f t="shared" si="4"/>
        <v>0</v>
      </c>
    </row>
    <row r="200" spans="1:6" ht="9" customHeight="1" x14ac:dyDescent="0.25">
      <c r="A200" s="90"/>
      <c r="B200" s="81"/>
      <c r="C200" s="48"/>
      <c r="D200" s="115"/>
      <c r="E200" s="116"/>
      <c r="F200" s="82"/>
    </row>
    <row r="201" spans="1:6" ht="15.75" customHeight="1" x14ac:dyDescent="0.25">
      <c r="A201" s="91" t="s">
        <v>235</v>
      </c>
      <c r="B201" s="49" t="s">
        <v>236</v>
      </c>
      <c r="C201" s="50" t="s">
        <v>82</v>
      </c>
      <c r="D201" s="92">
        <f>Доходы!D19-Расходы!D13</f>
        <v>-1575042</v>
      </c>
      <c r="E201" s="92">
        <f>Доходы!E19-Расходы!E13</f>
        <v>-811708.4299999997</v>
      </c>
      <c r="F201" s="51" t="s">
        <v>237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 E28:E29 E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workbookViewId="0">
      <selection activeCell="F29" sqref="F29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26.5546875" customWidth="1"/>
    <col min="4" max="4" width="15.88671875" customWidth="1"/>
    <col min="5" max="5" width="19.44140625" customWidth="1"/>
    <col min="6" max="6" width="18.6640625" customWidth="1"/>
  </cols>
  <sheetData>
    <row r="1" spans="1:6" ht="11.1" customHeight="1" x14ac:dyDescent="0.25">
      <c r="A1" s="168" t="s">
        <v>238</v>
      </c>
      <c r="B1" s="168"/>
      <c r="C1" s="168"/>
      <c r="D1" s="168"/>
      <c r="E1" s="168"/>
      <c r="F1" s="168"/>
    </row>
    <row r="2" spans="1:6" ht="13.2" customHeight="1" x14ac:dyDescent="0.25">
      <c r="A2" s="141" t="s">
        <v>239</v>
      </c>
      <c r="B2" s="141"/>
      <c r="C2" s="141"/>
      <c r="D2" s="141"/>
      <c r="E2" s="141"/>
      <c r="F2" s="141"/>
    </row>
    <row r="3" spans="1:6" ht="9" customHeight="1" x14ac:dyDescent="0.25">
      <c r="A3" s="5"/>
      <c r="B3" s="52"/>
      <c r="C3" s="33"/>
      <c r="D3" s="10"/>
      <c r="E3" s="10"/>
      <c r="F3" s="33"/>
    </row>
    <row r="4" spans="1:6" ht="13.95" customHeight="1" x14ac:dyDescent="0.25">
      <c r="A4" s="154" t="s">
        <v>18</v>
      </c>
      <c r="B4" s="148" t="s">
        <v>19</v>
      </c>
      <c r="C4" s="160" t="s">
        <v>240</v>
      </c>
      <c r="D4" s="151" t="s">
        <v>21</v>
      </c>
      <c r="E4" s="151" t="s">
        <v>22</v>
      </c>
      <c r="F4" s="157" t="s">
        <v>23</v>
      </c>
    </row>
    <row r="5" spans="1:6" ht="4.95" customHeight="1" x14ac:dyDescent="0.25">
      <c r="A5" s="155"/>
      <c r="B5" s="149"/>
      <c r="C5" s="161"/>
      <c r="D5" s="152"/>
      <c r="E5" s="152"/>
      <c r="F5" s="158"/>
    </row>
    <row r="6" spans="1:6" ht="6" customHeight="1" x14ac:dyDescent="0.25">
      <c r="A6" s="155"/>
      <c r="B6" s="149"/>
      <c r="C6" s="161"/>
      <c r="D6" s="152"/>
      <c r="E6" s="152"/>
      <c r="F6" s="158"/>
    </row>
    <row r="7" spans="1:6" ht="4.95" customHeight="1" x14ac:dyDescent="0.25">
      <c r="A7" s="155"/>
      <c r="B7" s="149"/>
      <c r="C7" s="161"/>
      <c r="D7" s="152"/>
      <c r="E7" s="152"/>
      <c r="F7" s="158"/>
    </row>
    <row r="8" spans="1:6" ht="6" customHeight="1" x14ac:dyDescent="0.25">
      <c r="A8" s="155"/>
      <c r="B8" s="149"/>
      <c r="C8" s="161"/>
      <c r="D8" s="152"/>
      <c r="E8" s="152"/>
      <c r="F8" s="158"/>
    </row>
    <row r="9" spans="1:6" ht="6" customHeight="1" x14ac:dyDescent="0.25">
      <c r="A9" s="155"/>
      <c r="B9" s="149"/>
      <c r="C9" s="161"/>
      <c r="D9" s="152"/>
      <c r="E9" s="152"/>
      <c r="F9" s="158"/>
    </row>
    <row r="10" spans="1:6" ht="18" customHeight="1" x14ac:dyDescent="0.25">
      <c r="A10" s="156"/>
      <c r="B10" s="150"/>
      <c r="C10" s="169"/>
      <c r="D10" s="153"/>
      <c r="E10" s="153"/>
      <c r="F10" s="159"/>
    </row>
    <row r="11" spans="1:6" ht="13.5" customHeight="1" x14ac:dyDescent="0.25">
      <c r="A11" s="18">
        <v>1</v>
      </c>
      <c r="B11" s="19">
        <v>2</v>
      </c>
      <c r="C11" s="20">
        <v>3</v>
      </c>
      <c r="D11" s="21" t="s">
        <v>24</v>
      </c>
      <c r="E11" s="40" t="s">
        <v>25</v>
      </c>
      <c r="F11" s="23" t="s">
        <v>26</v>
      </c>
    </row>
    <row r="12" spans="1:6" ht="24.6" customHeight="1" x14ac:dyDescent="0.25">
      <c r="A12" s="93" t="s">
        <v>241</v>
      </c>
      <c r="B12" s="53" t="s">
        <v>242</v>
      </c>
      <c r="C12" s="54" t="s">
        <v>82</v>
      </c>
      <c r="D12" s="97">
        <v>1605000</v>
      </c>
      <c r="E12" s="97">
        <v>811708.43</v>
      </c>
      <c r="F12" s="79" t="s">
        <v>82</v>
      </c>
    </row>
    <row r="13" spans="1:6" ht="13.2" x14ac:dyDescent="0.25">
      <c r="A13" s="94" t="s">
        <v>30</v>
      </c>
      <c r="B13" s="56"/>
      <c r="C13" s="57"/>
      <c r="D13" s="118"/>
      <c r="E13" s="118"/>
      <c r="F13" s="58"/>
    </row>
    <row r="14" spans="1:6" ht="24.6" customHeight="1" x14ac:dyDescent="0.25">
      <c r="A14" s="87" t="s">
        <v>243</v>
      </c>
      <c r="B14" s="59" t="s">
        <v>244</v>
      </c>
      <c r="C14" s="60" t="s">
        <v>82</v>
      </c>
      <c r="D14" s="119"/>
      <c r="E14" s="119"/>
      <c r="F14" s="43" t="s">
        <v>37</v>
      </c>
    </row>
    <row r="15" spans="1:6" ht="13.2" x14ac:dyDescent="0.25">
      <c r="A15" s="95" t="s">
        <v>245</v>
      </c>
      <c r="B15" s="56"/>
      <c r="C15" s="57"/>
      <c r="D15" s="118"/>
      <c r="E15" s="118"/>
      <c r="F15" s="58"/>
    </row>
    <row r="16" spans="1:6" ht="24.6" customHeight="1" x14ac:dyDescent="0.25">
      <c r="A16" s="87" t="s">
        <v>246</v>
      </c>
      <c r="B16" s="59" t="s">
        <v>247</v>
      </c>
      <c r="C16" s="60" t="s">
        <v>82</v>
      </c>
      <c r="D16" s="119"/>
      <c r="E16" s="119"/>
      <c r="F16" s="43" t="s">
        <v>37</v>
      </c>
    </row>
    <row r="17" spans="1:6" ht="14.25" customHeight="1" x14ac:dyDescent="0.25">
      <c r="A17" s="94" t="s">
        <v>245</v>
      </c>
      <c r="B17" s="56"/>
      <c r="C17" s="57" t="s">
        <v>37</v>
      </c>
      <c r="D17" s="120"/>
      <c r="E17" s="120"/>
      <c r="F17" s="80" t="s">
        <v>37</v>
      </c>
    </row>
    <row r="18" spans="1:6" ht="20.25" customHeight="1" x14ac:dyDescent="0.25">
      <c r="A18" s="93" t="s">
        <v>248</v>
      </c>
      <c r="B18" s="53" t="s">
        <v>249</v>
      </c>
      <c r="C18" s="96" t="s">
        <v>284</v>
      </c>
      <c r="D18" s="97">
        <v>1605000</v>
      </c>
      <c r="E18" s="97">
        <v>811708.43</v>
      </c>
      <c r="F18" s="55" t="s">
        <v>37</v>
      </c>
    </row>
    <row r="19" spans="1:6" ht="19.5" customHeight="1" x14ac:dyDescent="0.25">
      <c r="A19" s="93" t="s">
        <v>283</v>
      </c>
      <c r="B19" s="53" t="s">
        <v>250</v>
      </c>
      <c r="C19" s="96" t="s">
        <v>281</v>
      </c>
      <c r="D19" s="97">
        <v>-20153900</v>
      </c>
      <c r="E19" s="97">
        <v>-22298134.699999999</v>
      </c>
      <c r="F19" s="55" t="s">
        <v>237</v>
      </c>
    </row>
    <row r="20" spans="1:6" ht="24" customHeight="1" x14ac:dyDescent="0.25">
      <c r="A20" s="83" t="s">
        <v>251</v>
      </c>
      <c r="B20" s="24" t="s">
        <v>250</v>
      </c>
      <c r="C20" s="96" t="s">
        <v>280</v>
      </c>
      <c r="D20" s="97">
        <v>-20153900</v>
      </c>
      <c r="E20" s="97">
        <v>-22298134.699999999</v>
      </c>
      <c r="F20" s="47" t="s">
        <v>237</v>
      </c>
    </row>
    <row r="21" spans="1:6" ht="30.75" customHeight="1" x14ac:dyDescent="0.25">
      <c r="A21" s="83" t="s">
        <v>252</v>
      </c>
      <c r="B21" s="24" t="s">
        <v>250</v>
      </c>
      <c r="C21" s="96" t="s">
        <v>279</v>
      </c>
      <c r="D21" s="97">
        <v>-20153900</v>
      </c>
      <c r="E21" s="97">
        <v>-22298134.699999999</v>
      </c>
      <c r="F21" s="47" t="s">
        <v>237</v>
      </c>
    </row>
    <row r="22" spans="1:6" ht="31.5" customHeight="1" x14ac:dyDescent="0.25">
      <c r="A22" s="83" t="s">
        <v>253</v>
      </c>
      <c r="B22" s="24" t="s">
        <v>250</v>
      </c>
      <c r="C22" s="96" t="s">
        <v>278</v>
      </c>
      <c r="D22" s="97">
        <v>-20153900</v>
      </c>
      <c r="E22" s="97">
        <v>-22298134.699999999</v>
      </c>
      <c r="F22" s="47" t="s">
        <v>237</v>
      </c>
    </row>
    <row r="23" spans="1:6" ht="19.5" customHeight="1" x14ac:dyDescent="0.25">
      <c r="A23" s="93" t="s">
        <v>282</v>
      </c>
      <c r="B23" s="53" t="s">
        <v>254</v>
      </c>
      <c r="C23" s="96" t="s">
        <v>277</v>
      </c>
      <c r="D23" s="97">
        <v>21758942</v>
      </c>
      <c r="E23" s="97">
        <v>23109843.129999999</v>
      </c>
      <c r="F23" s="55" t="s">
        <v>237</v>
      </c>
    </row>
    <row r="24" spans="1:6" ht="24.6" customHeight="1" x14ac:dyDescent="0.25">
      <c r="A24" s="83" t="s">
        <v>255</v>
      </c>
      <c r="B24" s="24" t="s">
        <v>254</v>
      </c>
      <c r="C24" s="96" t="s">
        <v>276</v>
      </c>
      <c r="D24" s="97">
        <v>21758942</v>
      </c>
      <c r="E24" s="97">
        <v>23109843.129999999</v>
      </c>
      <c r="F24" s="47" t="s">
        <v>237</v>
      </c>
    </row>
    <row r="25" spans="1:6" ht="27" customHeight="1" x14ac:dyDescent="0.25">
      <c r="A25" s="83" t="s">
        <v>256</v>
      </c>
      <c r="B25" s="24" t="s">
        <v>254</v>
      </c>
      <c r="C25" s="96" t="s">
        <v>275</v>
      </c>
      <c r="D25" s="97">
        <v>21758942</v>
      </c>
      <c r="E25" s="97">
        <v>23109843.129999999</v>
      </c>
      <c r="F25" s="47" t="s">
        <v>237</v>
      </c>
    </row>
    <row r="26" spans="1:6" ht="27" customHeight="1" x14ac:dyDescent="0.25">
      <c r="A26" s="83" t="s">
        <v>257</v>
      </c>
      <c r="B26" s="24" t="s">
        <v>254</v>
      </c>
      <c r="C26" s="96" t="s">
        <v>274</v>
      </c>
      <c r="D26" s="97">
        <v>21758942</v>
      </c>
      <c r="E26" s="97">
        <v>23109843.129999999</v>
      </c>
      <c r="F26" s="47" t="s">
        <v>237</v>
      </c>
    </row>
    <row r="27" spans="1:6" ht="12.75" customHeight="1" x14ac:dyDescent="0.25">
      <c r="A27" s="61"/>
      <c r="B27" s="62"/>
      <c r="C27" s="63"/>
      <c r="D27" s="64"/>
      <c r="E27" s="64"/>
      <c r="F27" s="65"/>
    </row>
    <row r="28" spans="1:6" ht="57.75" customHeight="1" x14ac:dyDescent="0.25"/>
    <row r="33" spans="1:6" ht="12.75" customHeight="1" x14ac:dyDescent="0.25">
      <c r="B33" s="167" t="s">
        <v>394</v>
      </c>
      <c r="C33" s="167"/>
    </row>
    <row r="36" spans="1:6" ht="12.75" customHeight="1" x14ac:dyDescent="0.25">
      <c r="B36" s="167"/>
      <c r="C36" s="167"/>
    </row>
    <row r="38" spans="1:6" ht="15.75" customHeight="1" x14ac:dyDescent="0.25"/>
    <row r="39" spans="1:6" ht="12.75" customHeight="1" x14ac:dyDescent="0.25">
      <c r="A39" s="98" t="s">
        <v>393</v>
      </c>
      <c r="D39" s="2"/>
      <c r="E39" s="2"/>
      <c r="F39" s="8"/>
    </row>
  </sheetData>
  <mergeCells count="10">
    <mergeCell ref="B36:C36"/>
    <mergeCell ref="B33:C33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100:F10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258</v>
      </c>
      <c r="B1" t="s">
        <v>25</v>
      </c>
    </row>
    <row r="2" spans="1:2" x14ac:dyDescent="0.25">
      <c r="A2" t="s">
        <v>259</v>
      </c>
      <c r="B2" t="s">
        <v>260</v>
      </c>
    </row>
    <row r="3" spans="1:2" x14ac:dyDescent="0.25">
      <c r="A3" t="s">
        <v>261</v>
      </c>
      <c r="B3" t="s">
        <v>5</v>
      </c>
    </row>
    <row r="4" spans="1:2" x14ac:dyDescent="0.25">
      <c r="A4" t="s">
        <v>262</v>
      </c>
      <c r="B4" t="s">
        <v>263</v>
      </c>
    </row>
    <row r="5" spans="1:2" x14ac:dyDescent="0.25">
      <c r="A5" t="s">
        <v>264</v>
      </c>
      <c r="B5" t="s">
        <v>265</v>
      </c>
    </row>
    <row r="6" spans="1:2" x14ac:dyDescent="0.25">
      <c r="A6" t="s">
        <v>266</v>
      </c>
      <c r="B6" t="s">
        <v>267</v>
      </c>
    </row>
    <row r="7" spans="1:2" x14ac:dyDescent="0.25">
      <c r="A7" t="s">
        <v>268</v>
      </c>
      <c r="B7" t="s">
        <v>267</v>
      </c>
    </row>
    <row r="8" spans="1:2" x14ac:dyDescent="0.25">
      <c r="A8" t="s">
        <v>269</v>
      </c>
      <c r="B8" t="s">
        <v>270</v>
      </c>
    </row>
    <row r="9" spans="1:2" x14ac:dyDescent="0.25">
      <c r="A9" t="s">
        <v>271</v>
      </c>
      <c r="B9" t="s">
        <v>272</v>
      </c>
    </row>
    <row r="10" spans="1:2" x14ac:dyDescent="0.25">
      <c r="A10" t="s">
        <v>273</v>
      </c>
      <c r="B10" t="s">
        <v>265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dc:description>POI HSSF rep:2.53.0.45</dc:description>
  <cp:lastModifiedBy>Наталья</cp:lastModifiedBy>
  <cp:lastPrinted>2022-01-24T10:09:53Z</cp:lastPrinted>
  <dcterms:created xsi:type="dcterms:W3CDTF">2021-04-07T11:16:22Z</dcterms:created>
  <dcterms:modified xsi:type="dcterms:W3CDTF">2022-02-09T16:21:41Z</dcterms:modified>
</cp:coreProperties>
</file>