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1810" windowHeight="6410"/>
  </bookViews>
  <sheets>
    <sheet name="доходы" sheetId="3" r:id="rId1"/>
  </sheets>
  <calcPr calcId="145621"/>
</workbook>
</file>

<file path=xl/calcChain.xml><?xml version="1.0" encoding="utf-8"?>
<calcChain xmlns="http://schemas.openxmlformats.org/spreadsheetml/2006/main">
  <c r="E22" i="3" l="1"/>
  <c r="E37" i="3"/>
  <c r="E55" i="3" l="1"/>
  <c r="E54" i="3" s="1"/>
  <c r="E17" i="3" l="1"/>
  <c r="E44" i="3"/>
  <c r="E61" i="3" l="1"/>
  <c r="E60" i="3" s="1"/>
  <c r="E58" i="3"/>
  <c r="E57" i="3" s="1"/>
  <c r="E71" i="3"/>
  <c r="E53" i="3" l="1"/>
  <c r="E24" i="3"/>
  <c r="E23" i="3" s="1"/>
  <c r="E16" i="3" l="1"/>
  <c r="E14" i="3" s="1"/>
  <c r="G50" i="3" l="1"/>
  <c r="E28" i="3"/>
  <c r="E31" i="3"/>
  <c r="E33" i="3"/>
  <c r="E43" i="3"/>
  <c r="E42" i="3" s="1"/>
  <c r="E41" i="3" s="1"/>
  <c r="E48" i="3"/>
  <c r="E47" i="3" s="1"/>
  <c r="E46" i="3" s="1"/>
  <c r="E66" i="3"/>
  <c r="E65" i="3" s="1"/>
  <c r="E68" i="3"/>
  <c r="E69" i="3"/>
  <c r="E74" i="3"/>
  <c r="E73" i="3" s="1"/>
  <c r="G15" i="3"/>
  <c r="G45" i="3"/>
  <c r="G49" i="3"/>
  <c r="E64" i="3" l="1"/>
  <c r="E63" i="3" s="1"/>
  <c r="E30" i="3"/>
  <c r="E27" i="3" s="1"/>
  <c r="G51" i="3"/>
  <c r="G47" i="3" l="1"/>
  <c r="G48" i="3"/>
  <c r="G46" i="3"/>
  <c r="E76" i="3" l="1"/>
</calcChain>
</file>

<file path=xl/sharedStrings.xml><?xml version="1.0" encoding="utf-8"?>
<sst xmlns="http://schemas.openxmlformats.org/spreadsheetml/2006/main" count="137" uniqueCount="130">
  <si>
    <t>НАЛОГИ НА ПРИБЫЛЬ, ДОХОДЫ</t>
  </si>
  <si>
    <t>Налог на доходы физических лиц</t>
  </si>
  <si>
    <t>Штрафы по Налогу 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</si>
  <si>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ИМУЩЕСТВО</t>
  </si>
  <si>
    <t>Налог на имущество физических лиц</t>
  </si>
  <si>
    <t xml:space="preserve">Земельный налог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</si>
  <si>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</si>
  <si>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</si>
  <si>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</si>
  <si>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</si>
  <si>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</si>
  <si>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</si>
  <si>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</si>
  <si>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</si>
  <si>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</si>
  <si>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</si>
  <si>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</si>
  <si>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</si>
  <si>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</si>
  <si>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182 1 01 02021 01 3000 110</t>
  </si>
  <si>
    <t>815 1 11 00000 00 0000 000</t>
  </si>
  <si>
    <t>815 1 11 05000 00 0000 120</t>
  </si>
  <si>
    <t>914 1 14 00000 00 0000 000</t>
  </si>
  <si>
    <t>914 1 14 06000 00 0000 430</t>
  </si>
  <si>
    <t>914 1 14 06010 00 0000 430</t>
  </si>
  <si>
    <t>914 1 14 06014 10 0000 430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</si>
  <si>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</si>
  <si>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</si>
  <si>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</si>
  <si>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</si>
  <si>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</si>
  <si>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</si>
  <si>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ГОСУДАРСТВЕННАЯ ПОШЛИНА</t>
  </si>
  <si>
    <t>ШТРАФЫ,САНКЦИИ, ВОЗМЕЩЕНИЕ УЩЕРБА</t>
  </si>
  <si>
    <t>Субвенции местным бюджетам на выполнение передаваемых полномочий субъектов Российской Федерации</t>
  </si>
  <si>
    <t xml:space="preserve"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</si>
  <si>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Код бюджетной классификации Российской Федерации</t>
  </si>
  <si>
    <t>Наименование  показателя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</si>
  <si>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</si>
  <si>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Всего доходов</t>
  </si>
  <si>
    <t>Кассовое исполнение</t>
  </si>
  <si>
    <t>Налоговые и неналоговые доходы</t>
  </si>
  <si>
    <t>100  1 00 00000 00 0000 000</t>
  </si>
  <si>
    <t>НАЛОГИ И ТОВАРЫ (РАБОТЫ, УСЛУГИ), РЕАЛИЗУЕМЫЕ НА ТЕРРИТОРИИ РОССИЙСКОЙ ФЕДЕРАЦИИ</t>
  </si>
  <si>
    <t>100 1 03 02250 01 0000 110</t>
  </si>
  <si>
    <t>100  1 03 02260 01 0000 110</t>
  </si>
  <si>
    <t>100  1 03 00000 00 0000 000</t>
  </si>
  <si>
    <t>100  1 03 02000 01 0000 110</t>
  </si>
  <si>
    <t>100  1 03 02230 01 0000 110</t>
  </si>
  <si>
    <t>100 1 03 02240 01 0000 110</t>
  </si>
  <si>
    <t>182  1 00 00000 00 0000 000</t>
  </si>
  <si>
    <t>182 1 01 02000 01 0000 110</t>
  </si>
  <si>
    <t>182 1 01 00000 00 0000 000</t>
  </si>
  <si>
    <t>182 1 01 02010 01 0000 110</t>
  </si>
  <si>
    <t>182 1 01 02030 01 0000 110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</si>
  <si>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</si>
  <si>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</si>
  <si>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182  1 06 00000 00 0000 000</t>
  </si>
  <si>
    <t>182  1 06 01000 00 0000 110</t>
  </si>
  <si>
    <t>182  1 06 06000 00 0000 110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</si>
  <si>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</si>
  <si>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182  1 06 06030 00 0000 110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</si>
  <si>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</si>
  <si>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</si>
  <si>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</si>
  <si>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182  1 06 06040 00 0000 110</t>
  </si>
  <si>
    <t>Земельный налог с физических лиц,   обладающих земельным участком, расположенным в границах городских  поселений</t>
  </si>
  <si>
    <t>815 1 00 00000 00 0000 000</t>
  </si>
  <si>
    <t xml:space="preserve"> 815 1 11 00000 00 0000 000</t>
  </si>
  <si>
    <t xml:space="preserve"> 815 1 11 05000 00 0000 120</t>
  </si>
  <si>
    <t xml:space="preserve"> 951 2 00 00000 00 0000 000</t>
  </si>
  <si>
    <t>БЕЗВОЗМЕЗДНЫЕ ПОСТУПЛЕНИЯ ОТ ДРУГИХ БЮДЖЕТОВ БЮДЖЕТНОЙ СИСТЕМЫ РОССИЙСКОЙ ФЕДЕРАЦИИ</t>
  </si>
  <si>
    <t>951 2 02 00000 00 0000 000</t>
  </si>
  <si>
    <t>951 2 02 01000 00 0000 151</t>
  </si>
  <si>
    <t>951 2 02 01001 00 0000 151</t>
  </si>
  <si>
    <t>Дотации бюджетам городских  поселений на выравнивание бюджетной обеспеченности</t>
  </si>
  <si>
    <t>951 2 02 03000 00 0000 151</t>
  </si>
  <si>
    <t>951 2 02 03015 00 0000 151</t>
  </si>
  <si>
    <t>Субвенции бюджетам городских  поселений на осуществление первичного воинского учета на территориях, где отсутствуют военные комиссариаты</t>
  </si>
  <si>
    <t>951  2 02 03024 00 0000 151</t>
  </si>
  <si>
    <t>Субвенции бюджетам городских поселений на выполнение передаваемых полномочий субъектов Российской Федерации</t>
  </si>
  <si>
    <t>951 2 02 04000 00 0000 151</t>
  </si>
  <si>
    <t>951 2 02 04999 00 0000 151</t>
  </si>
  <si>
    <t>Прочие межбюджетные трансферты, передаваемые бюджетам городских поселений</t>
  </si>
  <si>
    <t>951 1 00 00000 00 0000 000</t>
  </si>
  <si>
    <t>951 1 08 00000 00 0000 000</t>
  </si>
  <si>
    <t>951 1 08 04000 01 0000 110</t>
  </si>
  <si>
    <t>951 1 08 04020 01 0000 110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</si>
  <si>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</si>
  <si>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951 1 16 00000 00 0000 000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</si>
  <si>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</si>
  <si>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r>
      <t xml:space="preserve"> 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в рублях</t>
    </r>
  </si>
  <si>
    <t xml:space="preserve">                                                                                                                                      к решению Собрания депутатов</t>
  </si>
  <si>
    <t xml:space="preserve">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</si>
  <si>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Комиссаровского сельского поселения</t>
  </si>
  <si>
    <t xml:space="preserve">                                                                                                        бюджета  Комиссаровского сельского поселения </t>
  </si>
  <si>
    <t xml:space="preserve">Доходы бюджета Комиссаровского сельского  поселения </t>
  </si>
  <si>
    <t>815 1 11 05070 00 0000 120</t>
  </si>
  <si>
    <t>815 1 11 05075 10 0000 120</t>
  </si>
  <si>
    <t xml:space="preserve">Доходы от сдачи в аренду имущества, составляющего казну сельских поселений (за исключением земельных участков) 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</si>
  <si>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</si>
  <si>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</si>
  <si>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951 1 16 51040 02 0000 140</t>
  </si>
  <si>
    <t>951 1 16 51000 02 0000 140</t>
  </si>
  <si>
    <t>951  2 02 04999 10 0000 151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</si>
  <si>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</si>
  <si>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</t>
  </si>
  <si>
    <t>182  1 09 04053 10 0000 110</t>
  </si>
  <si>
    <t>182  1 09 04050 00 0000 110</t>
  </si>
  <si>
    <t xml:space="preserve">                 Красносулинского района   по кодам  классификации доходов бюджетов за 2016 год </t>
  </si>
  <si>
    <t>182  1 06 06043 10 0000 110</t>
  </si>
  <si>
    <t>182  1 06 06033 10 0000 110</t>
  </si>
  <si>
    <t>182  1 06 01030 10 0000 110</t>
  </si>
  <si>
    <t>ДОХОДЫ ОТ ОКАЗАНИЯ ПЛАТНЫХ УСЛУГ (РАБОТ) И КОМПЕНСАЦИИ ЗАТРАТ СЕЛЬСКИХ ПОСЕЛЕНИЙ</t>
  </si>
  <si>
    <t>Доходы от компенсации затрат сельского поселения</t>
  </si>
  <si>
    <t>Доходы от компенсации затрат бюджетов сельских поселений</t>
  </si>
  <si>
    <t>951 1 13 02995 10 0000 130</t>
  </si>
  <si>
    <t>951 1 13 02000 00 0000 000</t>
  </si>
  <si>
    <t>951 1 13 0000 00 0000 000</t>
  </si>
  <si>
    <t>951 2 02 03024 10 0000 151</t>
  </si>
  <si>
    <t>951 2 02 03015 10 0000 151</t>
  </si>
  <si>
    <t>951 2 02 01001 10 0000 151</t>
  </si>
  <si>
    <t xml:space="preserve">                                                                                                                           Красносулинского района за 2016 год"</t>
  </si>
  <si>
    <t>182 1 09 00000 00 0000 000</t>
  </si>
  <si>
    <t>ЗАДОЛЖЕННОСТЬ И ПЕРЕРАСЧЕТЫ ПО ОТМЕНЕННЫМ НАЛОГАМ, СБОРАМ И ИНЫМ ОБЯЗАТЕЛЬНЫМ ПЛАТЕЖАМ</t>
  </si>
  <si>
    <t>Налоги на имушество</t>
  </si>
  <si>
    <t>182 1 09 04000 00 0000 110</t>
  </si>
  <si>
    <t>182 1 09 04050 00 0000 110</t>
  </si>
  <si>
    <t>182 1 09 04053 10 0000 110</t>
  </si>
  <si>
    <r>
      <t xml:space="preserve">                                                                                                             от 24.04.2017 №34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"Отчет об исполнении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</si>
</sst>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_р_.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8"/>
      <name val="Arial Cyr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/>
    </xf>
    <xf numFmtId="49" fontId="4" fillId="0" borderId="0" xfId="0" applyNumberFormat="1" applyFont="1"/>
    <xf numFmtId="0" fontId="4" fillId="0" borderId="0" xfId="0" applyFont="1" applyBorder="1"/>
    <xf numFmtId="0" fontId="3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4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8" fillId="0" borderId="0" xfId="0" applyFont="1" applyAlignment="1">
      <alignment horizontal="left"/>
    </xf>
    <xf numFmtId="49" fontId="13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left" vertical="top"/>
    </xf>
    <xf numFmtId="0" fontId="13" fillId="0" borderId="1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vertical="top" wrapText="1"/>
    </xf>
    <xf numFmtId="0" fontId="9" fillId="0" borderId="0" xfId="0" applyFont="1" applyAlignment="1"/>
    <xf numFmtId="49" fontId="13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top"/>
    </xf>
    <xf numFmtId="164" fontId="12" fillId="0" borderId="0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center"/>
    </xf>
    <xf numFmtId="43" fontId="12" fillId="0" borderId="1" xfId="0" applyNumberFormat="1" applyFont="1" applyFill="1" applyBorder="1" applyAlignment="1">
      <alignment horizontal="left" vertical="top"/>
    </xf>
    <xf numFmtId="43" fontId="11" fillId="0" borderId="1" xfId="0" applyNumberFormat="1" applyFont="1" applyFill="1" applyBorder="1" applyAlignment="1">
      <alignment horizontal="left" vertical="top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3" fillId="0" borderId="0" xfId="0" applyFont="1" applyAlignment="1"/>
    <xf numFmtId="0" fontId="0" fillId="0" borderId="0" xfId="0" applyBorder="1" applyAlignment="1"/>
    <xf numFmtId="0" fontId="4" fillId="0" borderId="0" xfId="0" applyFont="1" applyBorder="1" applyAlignment="1"/>
    <xf numFmtId="0" fontId="11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4" fontId="12" fillId="0" borderId="0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showGridLines="0" tabSelected="1" view="pageBreakPreview" topLeftCell="A70" zoomScale="70" zoomScaleSheetLayoutView="70" workbookViewId="0">
      <selection activeCell="F13" sqref="F13:F76"/>
    </sheetView>
  </sheetViews>
  <sheetFormatPr defaultColWidth="9.08984375" defaultRowHeight="17.5" x14ac:dyDescent="0.35"/>
  <cols>
    <col min="1" max="1" width="9.08984375" style="2"/>
    <col min="2" max="2" width="5.08984375" style="2" customWidth="1"/>
    <col min="3" max="3" width="38.6328125" style="1" customWidth="1"/>
    <col min="4" max="4" width="82.6328125" style="1" customWidth="1"/>
    <col min="5" max="5" width="35" style="55" customWidth="1"/>
    <col min="6" max="6" width="22.453125" style="7" customWidth="1"/>
    <col min="7" max="7" width="15.90625" style="7" hidden="1" customWidth="1"/>
    <col min="8" max="8" width="8.984375E-2" style="2" hidden="1" customWidth="1"/>
    <col min="9" max="9" width="8.984375E-2" style="2" customWidth="1"/>
    <col min="10" max="10" width="8.984375E-2" style="2" hidden="1" customWidth="1"/>
    <col min="11" max="16384" width="9.08984375" style="2"/>
  </cols>
  <sheetData>
    <row r="1" spans="1:9" ht="10.5" customHeight="1" x14ac:dyDescent="0.35">
      <c r="E1" s="56"/>
      <c r="F1" s="56"/>
      <c r="G1" s="56"/>
      <c r="H1" s="56"/>
    </row>
    <row r="2" spans="1:9" ht="21.75" customHeight="1" x14ac:dyDescent="0.35">
      <c r="D2" s="66" t="s">
        <v>93</v>
      </c>
      <c r="E2" s="67"/>
      <c r="F2" s="67"/>
      <c r="G2" s="67"/>
      <c r="H2" s="20"/>
    </row>
    <row r="3" spans="1:9" ht="22.5" customHeight="1" x14ac:dyDescent="0.4">
      <c r="D3" s="68" t="s">
        <v>92</v>
      </c>
      <c r="E3" s="64"/>
      <c r="F3" s="64"/>
      <c r="G3" s="64"/>
      <c r="H3" s="64"/>
    </row>
    <row r="4" spans="1:9" ht="18" customHeight="1" x14ac:dyDescent="0.4">
      <c r="D4" s="63" t="s">
        <v>94</v>
      </c>
      <c r="E4" s="64"/>
      <c r="F4" s="64"/>
      <c r="G4" s="64"/>
      <c r="H4" s="64"/>
      <c r="I4" s="64"/>
    </row>
    <row r="5" spans="1:9" ht="19.5" customHeight="1" x14ac:dyDescent="0.4">
      <c r="D5" s="63" t="s">
        <v>129</v>
      </c>
      <c r="E5" s="64"/>
      <c r="F5" s="64"/>
      <c r="G5" s="31"/>
      <c r="H5" s="31"/>
    </row>
    <row r="6" spans="1:9" ht="17.25" customHeight="1" x14ac:dyDescent="0.4">
      <c r="C6" s="15"/>
      <c r="D6" s="69" t="s">
        <v>95</v>
      </c>
      <c r="E6" s="70"/>
      <c r="F6" s="70"/>
      <c r="G6" s="70"/>
      <c r="H6" s="70"/>
    </row>
    <row r="7" spans="1:9" ht="15" customHeight="1" x14ac:dyDescent="0.4">
      <c r="D7" s="63" t="s">
        <v>122</v>
      </c>
      <c r="E7" s="64"/>
      <c r="F7" s="64"/>
      <c r="G7" s="64"/>
      <c r="H7" s="31"/>
    </row>
    <row r="8" spans="1:9" ht="15.75" customHeight="1" x14ac:dyDescent="0.4">
      <c r="C8" s="9"/>
      <c r="D8" s="63"/>
      <c r="E8" s="64"/>
      <c r="F8" s="64"/>
      <c r="G8" s="64"/>
      <c r="H8" s="31"/>
    </row>
    <row r="9" spans="1:9" ht="15.75" customHeight="1" x14ac:dyDescent="0.4">
      <c r="A9" s="8"/>
      <c r="B9" s="8"/>
      <c r="C9" s="17"/>
      <c r="D9" s="17"/>
      <c r="E9" s="18"/>
      <c r="F9" s="19"/>
      <c r="G9" s="19"/>
      <c r="H9" s="16"/>
    </row>
    <row r="10" spans="1:9" ht="51" customHeight="1" x14ac:dyDescent="0.45">
      <c r="A10" s="8"/>
      <c r="B10" s="8"/>
      <c r="C10" s="59" t="s">
        <v>96</v>
      </c>
      <c r="D10" s="60"/>
      <c r="E10" s="60"/>
      <c r="F10" s="60"/>
      <c r="G10" s="60"/>
      <c r="H10" s="16"/>
    </row>
    <row r="11" spans="1:9" ht="28.5" customHeight="1" x14ac:dyDescent="0.45">
      <c r="A11" s="8"/>
      <c r="B11" s="8"/>
      <c r="C11" s="61" t="s">
        <v>109</v>
      </c>
      <c r="D11" s="62"/>
      <c r="E11" s="62"/>
      <c r="F11" s="62"/>
      <c r="G11" s="62"/>
      <c r="H11" s="16"/>
    </row>
    <row r="12" spans="1:9" ht="24" customHeight="1" x14ac:dyDescent="0.45">
      <c r="A12" s="8"/>
      <c r="B12" s="8"/>
      <c r="C12" s="59" t="s">
        <v>91</v>
      </c>
      <c r="D12" s="60"/>
      <c r="E12" s="60"/>
      <c r="F12" s="60"/>
      <c r="G12" s="60"/>
      <c r="H12" s="16"/>
    </row>
    <row r="13" spans="1:9" ht="67.5" customHeight="1" x14ac:dyDescent="0.35">
      <c r="A13" s="8"/>
      <c r="B13" s="8"/>
      <c r="C13" s="34" t="s">
        <v>36</v>
      </c>
      <c r="D13" s="39" t="s">
        <v>37</v>
      </c>
      <c r="E13" s="40" t="s">
        <v>40</v>
      </c>
      <c r="F13" s="65"/>
      <c r="G13" s="35"/>
      <c r="H13" s="57"/>
    </row>
    <row r="14" spans="1:9" ht="46.5" customHeight="1" x14ac:dyDescent="0.35">
      <c r="A14" s="8"/>
      <c r="B14" s="8"/>
      <c r="C14" s="26" t="s">
        <v>42</v>
      </c>
      <c r="D14" s="30" t="s">
        <v>41</v>
      </c>
      <c r="E14" s="49">
        <f>E16</f>
        <v>3440033.6199999996</v>
      </c>
      <c r="F14" s="57"/>
      <c r="G14" s="36"/>
      <c r="H14" s="57"/>
    </row>
    <row r="15" spans="1:9" ht="61.5" hidden="1" customHeight="1" x14ac:dyDescent="0.35">
      <c r="A15" s="8"/>
      <c r="B15" s="8"/>
      <c r="C15" s="26" t="s">
        <v>19</v>
      </c>
      <c r="D15" s="22" t="s">
        <v>2</v>
      </c>
      <c r="E15" s="50">
        <v>0</v>
      </c>
      <c r="F15" s="57"/>
      <c r="G15" s="37" t="e">
        <f>F13/E15*100</f>
        <v>#DIV/0!</v>
      </c>
      <c r="H15" s="57"/>
    </row>
    <row r="16" spans="1:9" ht="46.5" customHeight="1" x14ac:dyDescent="0.35">
      <c r="A16" s="8"/>
      <c r="B16" s="8"/>
      <c r="C16" s="33" t="s">
        <v>46</v>
      </c>
      <c r="D16" s="22" t="s">
        <v>43</v>
      </c>
      <c r="E16" s="50">
        <f>E17</f>
        <v>3440033.6199999996</v>
      </c>
      <c r="F16" s="57"/>
      <c r="G16" s="35"/>
      <c r="H16" s="57"/>
    </row>
    <row r="17" spans="1:8" ht="45.75" customHeight="1" x14ac:dyDescent="0.35">
      <c r="A17" s="8"/>
      <c r="B17" s="8"/>
      <c r="C17" s="41" t="s">
        <v>47</v>
      </c>
      <c r="D17" s="27" t="s">
        <v>30</v>
      </c>
      <c r="E17" s="50">
        <f>E18+E19+E20+E21</f>
        <v>3440033.6199999996</v>
      </c>
      <c r="F17" s="57"/>
      <c r="G17" s="35"/>
      <c r="H17" s="57"/>
    </row>
    <row r="18" spans="1:8" ht="105" customHeight="1" x14ac:dyDescent="0.35">
      <c r="A18" s="8"/>
      <c r="B18" s="8"/>
      <c r="C18" s="33" t="s">
        <v>48</v>
      </c>
      <c r="D18" s="27" t="s">
        <v>38</v>
      </c>
      <c r="E18" s="25">
        <v>1176006.68</v>
      </c>
      <c r="F18" s="57"/>
      <c r="G18" s="35"/>
      <c r="H18" s="57"/>
    </row>
    <row r="19" spans="1:8" ht="127.5" customHeight="1" x14ac:dyDescent="0.35">
      <c r="A19" s="8"/>
      <c r="B19" s="8"/>
      <c r="C19" s="33" t="s">
        <v>49</v>
      </c>
      <c r="D19" s="27" t="s">
        <v>35</v>
      </c>
      <c r="E19" s="25">
        <v>17951.240000000002</v>
      </c>
      <c r="F19" s="57"/>
      <c r="G19" s="35"/>
      <c r="H19" s="57"/>
    </row>
    <row r="20" spans="1:8" ht="115.5" customHeight="1" x14ac:dyDescent="0.35">
      <c r="A20" s="8"/>
      <c r="B20" s="8"/>
      <c r="C20" s="33" t="s">
        <v>44</v>
      </c>
      <c r="D20" s="27" t="s">
        <v>31</v>
      </c>
      <c r="E20" s="25">
        <v>2420257.92</v>
      </c>
      <c r="F20" s="57"/>
      <c r="G20" s="35"/>
      <c r="H20" s="57"/>
    </row>
    <row r="21" spans="1:8" ht="108" customHeight="1" x14ac:dyDescent="0.35">
      <c r="A21" s="8"/>
      <c r="B21" s="8"/>
      <c r="C21" s="33" t="s">
        <v>45</v>
      </c>
      <c r="D21" s="27" t="s">
        <v>31</v>
      </c>
      <c r="E21" s="25">
        <v>-174182.22</v>
      </c>
      <c r="F21" s="57"/>
      <c r="G21" s="35"/>
      <c r="H21" s="57"/>
    </row>
    <row r="22" spans="1:8" ht="39.75" customHeight="1" x14ac:dyDescent="0.35">
      <c r="A22" s="8"/>
      <c r="B22" s="8"/>
      <c r="C22" s="26" t="s">
        <v>50</v>
      </c>
      <c r="D22" s="42" t="s">
        <v>41</v>
      </c>
      <c r="E22" s="49">
        <f>E23+E27+E35+E37</f>
        <v>2361844</v>
      </c>
      <c r="F22" s="57"/>
      <c r="G22" s="35"/>
      <c r="H22" s="57"/>
    </row>
    <row r="23" spans="1:8" ht="35.25" customHeight="1" x14ac:dyDescent="0.35">
      <c r="A23" s="8"/>
      <c r="B23" s="8"/>
      <c r="C23" s="44" t="s">
        <v>52</v>
      </c>
      <c r="D23" s="45" t="s">
        <v>0</v>
      </c>
      <c r="E23" s="50">
        <f>E24</f>
        <v>835957.89</v>
      </c>
      <c r="F23" s="57"/>
      <c r="G23" s="35"/>
      <c r="H23" s="57"/>
    </row>
    <row r="24" spans="1:8" ht="34.5" customHeight="1" x14ac:dyDescent="0.35">
      <c r="A24" s="8"/>
      <c r="B24" s="8"/>
      <c r="C24" s="44" t="s">
        <v>51</v>
      </c>
      <c r="D24" s="45" t="s">
        <v>1</v>
      </c>
      <c r="E24" s="50">
        <f>E25+E26</f>
        <v>835957.89</v>
      </c>
      <c r="F24" s="57"/>
      <c r="G24" s="35"/>
      <c r="H24" s="57"/>
    </row>
    <row r="25" spans="1:8" ht="105" customHeight="1" x14ac:dyDescent="0.35">
      <c r="A25" s="8"/>
      <c r="B25" s="8"/>
      <c r="C25" s="44" t="s">
        <v>53</v>
      </c>
      <c r="D25" s="46" t="s">
        <v>55</v>
      </c>
      <c r="E25" s="25">
        <v>835957.89</v>
      </c>
      <c r="F25" s="57"/>
      <c r="G25" s="35"/>
      <c r="H25" s="57"/>
    </row>
    <row r="26" spans="1:8" ht="73.5" customHeight="1" x14ac:dyDescent="0.35">
      <c r="A26" s="8"/>
      <c r="B26" s="8"/>
      <c r="C26" s="44" t="s">
        <v>54</v>
      </c>
      <c r="D26" s="46" t="s">
        <v>56</v>
      </c>
      <c r="E26" s="25">
        <v>0</v>
      </c>
      <c r="F26" s="57"/>
      <c r="G26" s="35"/>
      <c r="H26" s="57"/>
    </row>
    <row r="27" spans="1:8" ht="27.75" customHeight="1" x14ac:dyDescent="0.35">
      <c r="A27" s="8"/>
      <c r="B27" s="8"/>
      <c r="C27" s="47" t="s">
        <v>57</v>
      </c>
      <c r="D27" s="29" t="s">
        <v>3</v>
      </c>
      <c r="E27" s="50">
        <f>E28+E30</f>
        <v>1525885.39</v>
      </c>
      <c r="F27" s="57"/>
      <c r="G27" s="35"/>
      <c r="H27" s="57"/>
    </row>
    <row r="28" spans="1:8" ht="30" customHeight="1" x14ac:dyDescent="0.35">
      <c r="A28" s="8"/>
      <c r="B28" s="8"/>
      <c r="C28" s="33" t="s">
        <v>58</v>
      </c>
      <c r="D28" s="27" t="s">
        <v>4</v>
      </c>
      <c r="E28" s="50">
        <f>E29</f>
        <v>268565.44</v>
      </c>
      <c r="F28" s="57"/>
      <c r="G28" s="35"/>
      <c r="H28" s="57"/>
    </row>
    <row r="29" spans="1:8" ht="60.75" customHeight="1" x14ac:dyDescent="0.35">
      <c r="A29" s="8"/>
      <c r="B29" s="8"/>
      <c r="C29" s="33" t="s">
        <v>112</v>
      </c>
      <c r="D29" s="27" t="s">
        <v>60</v>
      </c>
      <c r="E29" s="50">
        <v>268565.44</v>
      </c>
      <c r="F29" s="57"/>
      <c r="G29" s="35"/>
      <c r="H29" s="57"/>
    </row>
    <row r="30" spans="1:8" ht="30.75" customHeight="1" x14ac:dyDescent="0.35">
      <c r="A30" s="8"/>
      <c r="B30" s="8"/>
      <c r="C30" s="33" t="s">
        <v>59</v>
      </c>
      <c r="D30" s="27" t="s">
        <v>5</v>
      </c>
      <c r="E30" s="50">
        <f>E31+E33</f>
        <v>1257319.95</v>
      </c>
      <c r="F30" s="57"/>
      <c r="G30" s="35"/>
      <c r="H30" s="57"/>
    </row>
    <row r="31" spans="1:8" ht="35.25" customHeight="1" x14ac:dyDescent="0.35">
      <c r="A31" s="8"/>
      <c r="B31" s="8"/>
      <c r="C31" s="33" t="s">
        <v>61</v>
      </c>
      <c r="D31" s="27" t="s">
        <v>62</v>
      </c>
      <c r="E31" s="50">
        <f>E32</f>
        <v>380798.81</v>
      </c>
      <c r="F31" s="57"/>
      <c r="G31" s="35"/>
      <c r="H31" s="57"/>
    </row>
    <row r="32" spans="1:8" ht="45" customHeight="1" x14ac:dyDescent="0.35">
      <c r="A32" s="8"/>
      <c r="B32" s="8"/>
      <c r="C32" s="33" t="s">
        <v>111</v>
      </c>
      <c r="D32" s="27" t="s">
        <v>63</v>
      </c>
      <c r="E32" s="50">
        <v>380798.81</v>
      </c>
      <c r="F32" s="57"/>
      <c r="G32" s="35"/>
      <c r="H32" s="57"/>
    </row>
    <row r="33" spans="1:8" ht="42" customHeight="1" x14ac:dyDescent="0.35">
      <c r="A33" s="8"/>
      <c r="B33" s="8"/>
      <c r="C33" s="33" t="s">
        <v>65</v>
      </c>
      <c r="D33" s="27" t="s">
        <v>64</v>
      </c>
      <c r="E33" s="50">
        <f>E34</f>
        <v>876521.14</v>
      </c>
      <c r="F33" s="57"/>
      <c r="G33" s="35"/>
      <c r="H33" s="57"/>
    </row>
    <row r="34" spans="1:8" ht="44.25" customHeight="1" x14ac:dyDescent="0.35">
      <c r="A34" s="8"/>
      <c r="B34" s="8"/>
      <c r="C34" s="33" t="s">
        <v>110</v>
      </c>
      <c r="D34" s="27" t="s">
        <v>66</v>
      </c>
      <c r="E34" s="50">
        <v>876521.14</v>
      </c>
      <c r="F34" s="57"/>
      <c r="G34" s="35"/>
      <c r="H34" s="57"/>
    </row>
    <row r="35" spans="1:8" ht="44.25" customHeight="1" x14ac:dyDescent="0.35">
      <c r="A35" s="8"/>
      <c r="B35" s="8"/>
      <c r="C35" s="33" t="s">
        <v>108</v>
      </c>
      <c r="D35" s="27" t="s">
        <v>106</v>
      </c>
      <c r="E35" s="50">
        <v>0</v>
      </c>
      <c r="F35" s="57"/>
      <c r="G35" s="35"/>
      <c r="H35" s="57"/>
    </row>
    <row r="36" spans="1:8" ht="44.25" customHeight="1" x14ac:dyDescent="0.35">
      <c r="A36" s="8"/>
      <c r="B36" s="8"/>
      <c r="C36" s="33" t="s">
        <v>107</v>
      </c>
      <c r="D36" s="27" t="s">
        <v>105</v>
      </c>
      <c r="E36" s="50">
        <v>0</v>
      </c>
      <c r="F36" s="57"/>
      <c r="G36" s="35"/>
      <c r="H36" s="57"/>
    </row>
    <row r="37" spans="1:8" ht="44.25" customHeight="1" x14ac:dyDescent="0.35">
      <c r="A37" s="8"/>
      <c r="B37" s="8"/>
      <c r="C37" s="33" t="s">
        <v>123</v>
      </c>
      <c r="D37" s="27" t="s">
        <v>124</v>
      </c>
      <c r="E37" s="50">
        <f>E38</f>
        <v>0.72</v>
      </c>
      <c r="F37" s="57"/>
      <c r="G37" s="35"/>
      <c r="H37" s="57"/>
    </row>
    <row r="38" spans="1:8" ht="44.25" customHeight="1" x14ac:dyDescent="0.35">
      <c r="A38" s="8"/>
      <c r="B38" s="8"/>
      <c r="C38" s="33" t="s">
        <v>126</v>
      </c>
      <c r="D38" s="27" t="s">
        <v>125</v>
      </c>
      <c r="E38" s="50">
        <v>0.72</v>
      </c>
      <c r="F38" s="57"/>
      <c r="G38" s="35"/>
      <c r="H38" s="57"/>
    </row>
    <row r="39" spans="1:8" ht="44.25" customHeight="1" x14ac:dyDescent="0.35">
      <c r="A39" s="8"/>
      <c r="B39" s="8"/>
      <c r="C39" s="33" t="s">
        <v>127</v>
      </c>
      <c r="D39" s="27" t="s">
        <v>106</v>
      </c>
      <c r="E39" s="50">
        <v>0.72</v>
      </c>
      <c r="F39" s="57"/>
      <c r="G39" s="35"/>
      <c r="H39" s="57"/>
    </row>
    <row r="40" spans="1:8" ht="44.25" customHeight="1" x14ac:dyDescent="0.35">
      <c r="A40" s="8"/>
      <c r="B40" s="8"/>
      <c r="C40" s="33" t="s">
        <v>128</v>
      </c>
      <c r="D40" s="27" t="s">
        <v>105</v>
      </c>
      <c r="E40" s="50">
        <v>0.72</v>
      </c>
      <c r="F40" s="57"/>
      <c r="G40" s="35"/>
      <c r="H40" s="57"/>
    </row>
    <row r="41" spans="1:8" ht="44.25" customHeight="1" x14ac:dyDescent="0.35">
      <c r="A41" s="8"/>
      <c r="B41" s="8"/>
      <c r="C41" s="26" t="s">
        <v>67</v>
      </c>
      <c r="D41" s="28" t="s">
        <v>41</v>
      </c>
      <c r="E41" s="49">
        <f>E42</f>
        <v>227716.71</v>
      </c>
      <c r="F41" s="57"/>
      <c r="G41" s="35"/>
      <c r="H41" s="57"/>
    </row>
    <row r="42" spans="1:8" ht="74.25" customHeight="1" x14ac:dyDescent="0.35">
      <c r="A42" s="8"/>
      <c r="B42" s="8"/>
      <c r="C42" s="33" t="s">
        <v>68</v>
      </c>
      <c r="D42" s="27" t="s">
        <v>6</v>
      </c>
      <c r="E42" s="50">
        <f t="shared" ref="E42" si="0">E43</f>
        <v>227716.71</v>
      </c>
      <c r="F42" s="57"/>
      <c r="G42" s="35"/>
      <c r="H42" s="57"/>
    </row>
    <row r="43" spans="1:8" ht="129.75" customHeight="1" x14ac:dyDescent="0.35">
      <c r="A43" s="8"/>
      <c r="B43" s="8"/>
      <c r="C43" s="33" t="s">
        <v>69</v>
      </c>
      <c r="D43" s="27" t="s">
        <v>26</v>
      </c>
      <c r="E43" s="50">
        <f>E44</f>
        <v>227716.71</v>
      </c>
      <c r="F43" s="57"/>
      <c r="G43" s="35"/>
      <c r="H43" s="57"/>
    </row>
    <row r="44" spans="1:8" ht="76.25" customHeight="1" x14ac:dyDescent="0.35">
      <c r="A44" s="8"/>
      <c r="B44" s="8"/>
      <c r="C44" s="33" t="s">
        <v>97</v>
      </c>
      <c r="D44" s="27" t="s">
        <v>100</v>
      </c>
      <c r="E44" s="50">
        <f>E52</f>
        <v>227716.71</v>
      </c>
      <c r="F44" s="57"/>
      <c r="G44" s="35"/>
      <c r="H44" s="57"/>
    </row>
    <row r="45" spans="1:8" ht="15.75" hidden="1" customHeight="1" x14ac:dyDescent="0.35">
      <c r="A45" s="8"/>
      <c r="B45" s="8"/>
      <c r="C45" s="26" t="s">
        <v>28</v>
      </c>
      <c r="D45" s="29" t="s">
        <v>27</v>
      </c>
      <c r="E45" s="50">
        <v>83700</v>
      </c>
      <c r="F45" s="57"/>
      <c r="G45" s="37">
        <f t="shared" ref="G45:G51" si="1">F45/E45*100</f>
        <v>0</v>
      </c>
      <c r="H45" s="57"/>
    </row>
    <row r="46" spans="1:8" ht="9" hidden="1" customHeight="1" x14ac:dyDescent="0.35">
      <c r="A46" s="8"/>
      <c r="B46" s="8"/>
      <c r="C46" s="26" t="s">
        <v>22</v>
      </c>
      <c r="D46" s="27" t="s">
        <v>8</v>
      </c>
      <c r="E46" s="50">
        <f t="shared" ref="E46:E48" si="2">E47</f>
        <v>0</v>
      </c>
      <c r="F46" s="57"/>
      <c r="G46" s="37" t="e">
        <f t="shared" si="1"/>
        <v>#DIV/0!</v>
      </c>
      <c r="H46" s="57"/>
    </row>
    <row r="47" spans="1:8" ht="12" hidden="1" customHeight="1" x14ac:dyDescent="0.35">
      <c r="A47" s="8"/>
      <c r="B47" s="8"/>
      <c r="C47" s="26" t="s">
        <v>23</v>
      </c>
      <c r="D47" s="27" t="s">
        <v>9</v>
      </c>
      <c r="E47" s="50">
        <f t="shared" si="2"/>
        <v>0</v>
      </c>
      <c r="F47" s="57"/>
      <c r="G47" s="37" t="e">
        <f t="shared" si="1"/>
        <v>#DIV/0!</v>
      </c>
      <c r="H47" s="57"/>
    </row>
    <row r="48" spans="1:8" ht="11.25" hidden="1" customHeight="1" x14ac:dyDescent="0.35">
      <c r="A48" s="8"/>
      <c r="B48" s="8"/>
      <c r="C48" s="26" t="s">
        <v>24</v>
      </c>
      <c r="D48" s="27" t="s">
        <v>10</v>
      </c>
      <c r="E48" s="50">
        <f t="shared" si="2"/>
        <v>0</v>
      </c>
      <c r="F48" s="57"/>
      <c r="G48" s="37" t="e">
        <f t="shared" si="1"/>
        <v>#DIV/0!</v>
      </c>
      <c r="H48" s="57"/>
    </row>
    <row r="49" spans="1:8" ht="11.25" hidden="1" customHeight="1" x14ac:dyDescent="0.35">
      <c r="A49" s="8"/>
      <c r="B49" s="8"/>
      <c r="C49" s="26" t="s">
        <v>25</v>
      </c>
      <c r="D49" s="27" t="s">
        <v>11</v>
      </c>
      <c r="E49" s="50"/>
      <c r="F49" s="57"/>
      <c r="G49" s="37" t="e">
        <f t="shared" si="1"/>
        <v>#DIV/0!</v>
      </c>
      <c r="H49" s="57"/>
    </row>
    <row r="50" spans="1:8" ht="26.25" hidden="1" customHeight="1" x14ac:dyDescent="0.35">
      <c r="A50" s="8"/>
      <c r="B50" s="8"/>
      <c r="C50" s="26" t="s">
        <v>20</v>
      </c>
      <c r="D50" s="27" t="s">
        <v>6</v>
      </c>
      <c r="E50" s="50"/>
      <c r="F50" s="57"/>
      <c r="G50" s="37" t="e">
        <f t="shared" si="1"/>
        <v>#DIV/0!</v>
      </c>
      <c r="H50" s="57"/>
    </row>
    <row r="51" spans="1:8" ht="12.75" hidden="1" customHeight="1" x14ac:dyDescent="0.35">
      <c r="A51" s="8"/>
      <c r="B51" s="8"/>
      <c r="C51" s="26" t="s">
        <v>21</v>
      </c>
      <c r="D51" s="27" t="s">
        <v>7</v>
      </c>
      <c r="E51" s="50">
        <v>0</v>
      </c>
      <c r="F51" s="57"/>
      <c r="G51" s="37" t="e">
        <f t="shared" si="1"/>
        <v>#DIV/0!</v>
      </c>
      <c r="H51" s="57"/>
    </row>
    <row r="52" spans="1:8" ht="58.25" customHeight="1" x14ac:dyDescent="0.35">
      <c r="A52" s="8"/>
      <c r="B52" s="8"/>
      <c r="C52" s="33" t="s">
        <v>98</v>
      </c>
      <c r="D52" s="27" t="s">
        <v>99</v>
      </c>
      <c r="E52" s="50">
        <v>227716.71</v>
      </c>
      <c r="F52" s="57"/>
      <c r="G52" s="35"/>
      <c r="H52" s="57"/>
    </row>
    <row r="53" spans="1:8" ht="33.75" customHeight="1" x14ac:dyDescent="0.35">
      <c r="A53" s="8"/>
      <c r="B53" s="8"/>
      <c r="C53" s="26" t="s">
        <v>84</v>
      </c>
      <c r="D53" s="28" t="s">
        <v>41</v>
      </c>
      <c r="E53" s="53">
        <f>E54+E57+E60</f>
        <v>63965.01</v>
      </c>
      <c r="F53" s="57"/>
      <c r="G53" s="35"/>
      <c r="H53" s="57"/>
    </row>
    <row r="54" spans="1:8" ht="52.25" customHeight="1" x14ac:dyDescent="0.35">
      <c r="A54" s="8"/>
      <c r="B54" s="8"/>
      <c r="C54" s="33" t="s">
        <v>118</v>
      </c>
      <c r="D54" s="27" t="s">
        <v>113</v>
      </c>
      <c r="E54" s="52">
        <f>E55</f>
        <v>6365.01</v>
      </c>
      <c r="F54" s="57"/>
      <c r="G54" s="35"/>
      <c r="H54" s="57"/>
    </row>
    <row r="55" spans="1:8" ht="33.75" customHeight="1" x14ac:dyDescent="0.35">
      <c r="A55" s="8"/>
      <c r="B55" s="8"/>
      <c r="C55" s="33" t="s">
        <v>117</v>
      </c>
      <c r="D55" s="27" t="s">
        <v>114</v>
      </c>
      <c r="E55" s="52">
        <f t="shared" ref="E55" si="3">E56</f>
        <v>6365.01</v>
      </c>
      <c r="F55" s="57"/>
      <c r="G55" s="35"/>
      <c r="H55" s="57"/>
    </row>
    <row r="56" spans="1:8" ht="33.75" customHeight="1" x14ac:dyDescent="0.35">
      <c r="A56" s="8"/>
      <c r="B56" s="8"/>
      <c r="C56" s="33" t="s">
        <v>116</v>
      </c>
      <c r="D56" s="27" t="s">
        <v>115</v>
      </c>
      <c r="E56" s="52">
        <v>6365.01</v>
      </c>
      <c r="F56" s="57"/>
      <c r="G56" s="35"/>
      <c r="H56" s="57"/>
    </row>
    <row r="57" spans="1:8" ht="37.5" customHeight="1" x14ac:dyDescent="0.35">
      <c r="A57" s="8"/>
      <c r="B57" s="8"/>
      <c r="C57" s="33" t="s">
        <v>85</v>
      </c>
      <c r="D57" s="27" t="s">
        <v>32</v>
      </c>
      <c r="E57" s="52">
        <f>E58</f>
        <v>0</v>
      </c>
      <c r="F57" s="57"/>
      <c r="G57" s="35"/>
      <c r="H57" s="57"/>
    </row>
    <row r="58" spans="1:8" ht="70.5" customHeight="1" x14ac:dyDescent="0.35">
      <c r="A58" s="8"/>
      <c r="B58" s="8"/>
      <c r="C58" s="33" t="s">
        <v>86</v>
      </c>
      <c r="D58" s="48" t="s">
        <v>29</v>
      </c>
      <c r="E58" s="52">
        <f>E59</f>
        <v>0</v>
      </c>
      <c r="F58" s="57"/>
      <c r="G58" s="35"/>
      <c r="H58" s="57"/>
    </row>
    <row r="59" spans="1:8" ht="109.5" customHeight="1" x14ac:dyDescent="0.35">
      <c r="A59" s="8"/>
      <c r="B59" s="8"/>
      <c r="C59" s="33" t="s">
        <v>87</v>
      </c>
      <c r="D59" s="43" t="s">
        <v>88</v>
      </c>
      <c r="E59" s="52">
        <v>0</v>
      </c>
      <c r="F59" s="57"/>
      <c r="G59" s="35"/>
      <c r="H59" s="57"/>
    </row>
    <row r="60" spans="1:8" ht="37.5" customHeight="1" x14ac:dyDescent="0.35">
      <c r="A60" s="8"/>
      <c r="B60" s="8"/>
      <c r="C60" s="33" t="s">
        <v>89</v>
      </c>
      <c r="D60" s="27" t="s">
        <v>33</v>
      </c>
      <c r="E60" s="52">
        <f>E61</f>
        <v>57600</v>
      </c>
      <c r="F60" s="57"/>
      <c r="G60" s="35"/>
      <c r="H60" s="57"/>
    </row>
    <row r="61" spans="1:8" ht="87" customHeight="1" x14ac:dyDescent="0.35">
      <c r="A61" s="8"/>
      <c r="B61" s="8"/>
      <c r="C61" s="33" t="s">
        <v>103</v>
      </c>
      <c r="D61" s="27" t="s">
        <v>90</v>
      </c>
      <c r="E61" s="52">
        <f>E62</f>
        <v>57600</v>
      </c>
      <c r="F61" s="57"/>
      <c r="G61" s="35"/>
      <c r="H61" s="57"/>
    </row>
    <row r="62" spans="1:8" ht="107.25" customHeight="1" x14ac:dyDescent="0.35">
      <c r="A62" s="8"/>
      <c r="B62" s="8"/>
      <c r="C62" s="33" t="s">
        <v>102</v>
      </c>
      <c r="D62" s="27" t="s">
        <v>101</v>
      </c>
      <c r="E62" s="52">
        <v>57600</v>
      </c>
      <c r="F62" s="57"/>
      <c r="G62" s="35"/>
      <c r="H62" s="57"/>
    </row>
    <row r="63" spans="1:8" ht="35.25" customHeight="1" x14ac:dyDescent="0.35">
      <c r="A63" s="8"/>
      <c r="B63" s="8"/>
      <c r="C63" s="24" t="s">
        <v>70</v>
      </c>
      <c r="D63" s="28" t="s">
        <v>12</v>
      </c>
      <c r="E63" s="49">
        <f>E64</f>
        <v>13778443.970000001</v>
      </c>
      <c r="F63" s="57"/>
      <c r="G63" s="35"/>
      <c r="H63" s="57"/>
    </row>
    <row r="64" spans="1:8" ht="69" customHeight="1" x14ac:dyDescent="0.35">
      <c r="A64" s="8"/>
      <c r="B64" s="8"/>
      <c r="C64" s="32" t="s">
        <v>72</v>
      </c>
      <c r="D64" s="27" t="s">
        <v>71</v>
      </c>
      <c r="E64" s="50">
        <f>E65+E68+E73</f>
        <v>13778443.970000001</v>
      </c>
      <c r="F64" s="57"/>
      <c r="G64" s="35"/>
      <c r="H64" s="57"/>
    </row>
    <row r="65" spans="1:8" ht="51.75" customHeight="1" x14ac:dyDescent="0.35">
      <c r="A65" s="8"/>
      <c r="B65" s="8"/>
      <c r="C65" s="32" t="s">
        <v>73</v>
      </c>
      <c r="D65" s="27" t="s">
        <v>13</v>
      </c>
      <c r="E65" s="50">
        <f>E66</f>
        <v>10621800</v>
      </c>
      <c r="F65" s="57"/>
      <c r="G65" s="35"/>
      <c r="H65" s="57"/>
    </row>
    <row r="66" spans="1:8" ht="32.25" customHeight="1" x14ac:dyDescent="0.35">
      <c r="A66" s="8"/>
      <c r="B66" s="8"/>
      <c r="C66" s="32" t="s">
        <v>74</v>
      </c>
      <c r="D66" s="27" t="s">
        <v>14</v>
      </c>
      <c r="E66" s="50">
        <f>E67</f>
        <v>10621800</v>
      </c>
      <c r="F66" s="57"/>
      <c r="G66" s="35"/>
      <c r="H66" s="57"/>
    </row>
    <row r="67" spans="1:8" ht="48" customHeight="1" x14ac:dyDescent="0.35">
      <c r="A67" s="8"/>
      <c r="B67" s="8"/>
      <c r="C67" s="32" t="s">
        <v>121</v>
      </c>
      <c r="D67" s="27" t="s">
        <v>75</v>
      </c>
      <c r="E67" s="50">
        <v>10621800</v>
      </c>
      <c r="F67" s="57"/>
      <c r="G67" s="35"/>
      <c r="H67" s="57"/>
    </row>
    <row r="68" spans="1:8" ht="47.25" customHeight="1" x14ac:dyDescent="0.35">
      <c r="A68" s="8"/>
      <c r="B68" s="8"/>
      <c r="C68" s="32" t="s">
        <v>76</v>
      </c>
      <c r="D68" s="27" t="s">
        <v>15</v>
      </c>
      <c r="E68" s="50">
        <f>E70+E72</f>
        <v>175000</v>
      </c>
      <c r="F68" s="57"/>
      <c r="G68" s="35"/>
      <c r="H68" s="57"/>
    </row>
    <row r="69" spans="1:8" ht="62.25" customHeight="1" x14ac:dyDescent="0.35">
      <c r="A69" s="8"/>
      <c r="B69" s="8"/>
      <c r="C69" s="32" t="s">
        <v>77</v>
      </c>
      <c r="D69" s="27" t="s">
        <v>16</v>
      </c>
      <c r="E69" s="50">
        <f>E70</f>
        <v>174800</v>
      </c>
      <c r="F69" s="57"/>
      <c r="G69" s="35"/>
      <c r="H69" s="57"/>
    </row>
    <row r="70" spans="1:8" ht="63" customHeight="1" x14ac:dyDescent="0.35">
      <c r="A70" s="8"/>
      <c r="B70" s="8"/>
      <c r="C70" s="32" t="s">
        <v>120</v>
      </c>
      <c r="D70" s="27" t="s">
        <v>78</v>
      </c>
      <c r="E70" s="50">
        <v>174800</v>
      </c>
      <c r="F70" s="57"/>
      <c r="G70" s="35"/>
      <c r="H70" s="57"/>
    </row>
    <row r="71" spans="1:8" ht="50.25" customHeight="1" x14ac:dyDescent="0.35">
      <c r="A71" s="8"/>
      <c r="B71" s="8"/>
      <c r="C71" s="32" t="s">
        <v>79</v>
      </c>
      <c r="D71" s="27" t="s">
        <v>34</v>
      </c>
      <c r="E71" s="50">
        <f>E72</f>
        <v>200</v>
      </c>
      <c r="F71" s="57"/>
      <c r="G71" s="35"/>
      <c r="H71" s="57"/>
    </row>
    <row r="72" spans="1:8" ht="48.75" customHeight="1" x14ac:dyDescent="0.35">
      <c r="A72" s="8"/>
      <c r="B72" s="8"/>
      <c r="C72" s="32" t="s">
        <v>119</v>
      </c>
      <c r="D72" s="27" t="s">
        <v>80</v>
      </c>
      <c r="E72" s="50">
        <v>200</v>
      </c>
      <c r="F72" s="57"/>
      <c r="G72" s="35"/>
      <c r="H72" s="57"/>
    </row>
    <row r="73" spans="1:8" ht="28.5" customHeight="1" x14ac:dyDescent="0.35">
      <c r="A73" s="8"/>
      <c r="B73" s="8"/>
      <c r="C73" s="32" t="s">
        <v>81</v>
      </c>
      <c r="D73" s="27" t="s">
        <v>17</v>
      </c>
      <c r="E73" s="50">
        <f>E74</f>
        <v>2981643.97</v>
      </c>
      <c r="F73" s="57"/>
      <c r="G73" s="35"/>
      <c r="H73" s="57"/>
    </row>
    <row r="74" spans="1:8" ht="45" customHeight="1" x14ac:dyDescent="0.35">
      <c r="A74" s="8"/>
      <c r="B74" s="8"/>
      <c r="C74" s="32" t="s">
        <v>82</v>
      </c>
      <c r="D74" s="27" t="s">
        <v>18</v>
      </c>
      <c r="E74" s="50">
        <f>E75</f>
        <v>2981643.97</v>
      </c>
      <c r="F74" s="57"/>
      <c r="G74" s="35"/>
      <c r="H74" s="57"/>
    </row>
    <row r="75" spans="1:8" ht="42" customHeight="1" x14ac:dyDescent="0.35">
      <c r="A75" s="8"/>
      <c r="B75" s="8"/>
      <c r="C75" s="32" t="s">
        <v>104</v>
      </c>
      <c r="D75" s="27" t="s">
        <v>83</v>
      </c>
      <c r="E75" s="50">
        <v>2981643.97</v>
      </c>
      <c r="F75" s="57"/>
      <c r="G75" s="35"/>
      <c r="H75" s="57"/>
    </row>
    <row r="76" spans="1:8" ht="36.75" customHeight="1" x14ac:dyDescent="0.45">
      <c r="A76" s="8"/>
      <c r="B76" s="8"/>
      <c r="C76" s="21"/>
      <c r="D76" s="23" t="s">
        <v>39</v>
      </c>
      <c r="E76" s="51">
        <f>E14+E22+E41+E53+E63</f>
        <v>19872003.309999999</v>
      </c>
      <c r="F76" s="57"/>
      <c r="G76" s="38"/>
      <c r="H76" s="57"/>
    </row>
    <row r="77" spans="1:8" ht="48" customHeight="1" x14ac:dyDescent="0.35">
      <c r="A77" s="58"/>
      <c r="B77" s="58"/>
      <c r="C77" s="57"/>
      <c r="D77" s="57"/>
      <c r="E77" s="57"/>
      <c r="F77" s="57"/>
      <c r="G77" s="57"/>
      <c r="H77" s="57"/>
    </row>
    <row r="78" spans="1:8" ht="28.5" customHeight="1" x14ac:dyDescent="0.45">
      <c r="C78" s="4"/>
      <c r="D78" s="10"/>
      <c r="E78" s="14"/>
      <c r="F78" s="14"/>
      <c r="G78" s="14"/>
      <c r="H78" s="14"/>
    </row>
    <row r="79" spans="1:8" ht="15.9" customHeight="1" x14ac:dyDescent="0.35">
      <c r="C79" s="4"/>
      <c r="D79" s="5"/>
      <c r="E79" s="6"/>
      <c r="F79" s="6"/>
      <c r="G79" s="6"/>
      <c r="H79" s="6"/>
    </row>
    <row r="80" spans="1:8" ht="15.9" customHeight="1" x14ac:dyDescent="0.35">
      <c r="C80" s="4"/>
      <c r="D80" s="5"/>
      <c r="E80" s="6"/>
      <c r="F80" s="6"/>
      <c r="G80" s="6"/>
      <c r="H80" s="6"/>
    </row>
    <row r="81" spans="3:8" ht="15.9" customHeight="1" x14ac:dyDescent="0.35">
      <c r="C81" s="4"/>
      <c r="D81" s="5"/>
      <c r="E81" s="6"/>
      <c r="F81" s="6"/>
      <c r="G81" s="6"/>
      <c r="H81" s="6"/>
    </row>
    <row r="82" spans="3:8" ht="15.9" customHeight="1" x14ac:dyDescent="0.35">
      <c r="C82" s="4"/>
      <c r="D82" s="5"/>
      <c r="E82" s="6"/>
      <c r="F82" s="6"/>
      <c r="G82" s="6"/>
      <c r="H82" s="6"/>
    </row>
    <row r="83" spans="3:8" ht="15.9" customHeight="1" x14ac:dyDescent="0.35">
      <c r="C83" s="4"/>
      <c r="D83" s="5"/>
      <c r="E83" s="6"/>
      <c r="F83" s="6"/>
      <c r="G83" s="6"/>
      <c r="H83" s="6"/>
    </row>
    <row r="84" spans="3:8" ht="15.9" customHeight="1" x14ac:dyDescent="0.35">
      <c r="C84" s="4"/>
      <c r="D84" s="5"/>
      <c r="E84" s="6"/>
      <c r="F84" s="6"/>
      <c r="G84" s="6"/>
      <c r="H84" s="6"/>
    </row>
    <row r="85" spans="3:8" ht="15.9" customHeight="1" x14ac:dyDescent="0.35">
      <c r="C85" s="4"/>
      <c r="D85" s="5"/>
      <c r="E85" s="6"/>
      <c r="F85" s="6"/>
      <c r="G85" s="6"/>
      <c r="H85" s="6"/>
    </row>
    <row r="86" spans="3:8" ht="15.9" customHeight="1" x14ac:dyDescent="0.35">
      <c r="C86" s="4"/>
      <c r="D86" s="5"/>
      <c r="E86" s="6"/>
      <c r="F86" s="6"/>
      <c r="G86" s="6"/>
      <c r="H86" s="6"/>
    </row>
    <row r="87" spans="3:8" ht="15.9" customHeight="1" x14ac:dyDescent="0.35">
      <c r="C87" s="4"/>
      <c r="D87" s="5"/>
      <c r="E87" s="6"/>
      <c r="F87" s="6"/>
      <c r="G87" s="6"/>
      <c r="H87" s="6"/>
    </row>
    <row r="88" spans="3:8" ht="15.9" customHeight="1" x14ac:dyDescent="0.35">
      <c r="C88" s="4"/>
      <c r="D88" s="5"/>
      <c r="E88" s="6"/>
      <c r="F88" s="6"/>
      <c r="G88" s="6"/>
      <c r="H88" s="6"/>
    </row>
    <row r="89" spans="3:8" ht="22.5" customHeight="1" x14ac:dyDescent="0.35">
      <c r="C89" s="4"/>
      <c r="D89" s="5"/>
      <c r="E89" s="6"/>
      <c r="F89" s="6"/>
      <c r="G89" s="6"/>
      <c r="H89" s="6"/>
    </row>
    <row r="90" spans="3:8" ht="12.75" customHeight="1" x14ac:dyDescent="0.35">
      <c r="C90" s="12"/>
      <c r="D90" s="11"/>
      <c r="E90" s="6"/>
      <c r="F90" s="6"/>
      <c r="G90" s="6"/>
      <c r="H90" s="6"/>
    </row>
    <row r="91" spans="3:8" ht="12.75" customHeight="1" x14ac:dyDescent="0.35">
      <c r="C91" s="12"/>
      <c r="D91" s="11"/>
      <c r="E91" s="6"/>
      <c r="F91" s="6"/>
      <c r="G91" s="6"/>
      <c r="H91" s="6"/>
    </row>
    <row r="92" spans="3:8" ht="12.75" customHeight="1" x14ac:dyDescent="0.35">
      <c r="C92" s="12"/>
      <c r="D92" s="11"/>
      <c r="E92" s="6"/>
      <c r="F92" s="6"/>
      <c r="G92" s="6"/>
      <c r="H92" s="6"/>
    </row>
    <row r="93" spans="3:8" ht="12.75" customHeight="1" x14ac:dyDescent="0.35">
      <c r="C93" s="12"/>
      <c r="D93" s="11"/>
      <c r="E93" s="6"/>
      <c r="F93" s="6"/>
      <c r="G93" s="6"/>
      <c r="H93" s="6"/>
    </row>
    <row r="94" spans="3:8" ht="22.5" customHeight="1" x14ac:dyDescent="0.35">
      <c r="C94" s="12"/>
      <c r="D94" s="11"/>
      <c r="E94" s="6"/>
      <c r="F94" s="6"/>
      <c r="G94" s="6"/>
      <c r="H94" s="6"/>
    </row>
    <row r="95" spans="3:8" ht="11.25" customHeight="1" x14ac:dyDescent="0.35">
      <c r="C95" s="3"/>
      <c r="D95" s="3"/>
      <c r="E95" s="54"/>
    </row>
    <row r="96" spans="3:8" ht="11.25" customHeight="1" x14ac:dyDescent="0.35">
      <c r="C96" s="3"/>
      <c r="D96" s="3"/>
      <c r="E96" s="54"/>
    </row>
    <row r="97" spans="3:5" ht="11.25" customHeight="1" x14ac:dyDescent="0.35">
      <c r="C97" s="3"/>
      <c r="D97" s="3"/>
      <c r="E97" s="54"/>
    </row>
    <row r="98" spans="3:5" ht="11.25" customHeight="1" x14ac:dyDescent="0.35">
      <c r="C98" s="3"/>
      <c r="D98" s="3"/>
      <c r="E98" s="54"/>
    </row>
    <row r="99" spans="3:5" ht="11.25" customHeight="1" x14ac:dyDescent="0.35">
      <c r="C99" s="3"/>
      <c r="D99" s="3"/>
      <c r="E99" s="54"/>
    </row>
    <row r="100" spans="3:5" ht="11.25" customHeight="1" x14ac:dyDescent="0.35">
      <c r="C100" s="3"/>
      <c r="D100" s="3"/>
      <c r="E100" s="54"/>
    </row>
    <row r="101" spans="3:5" ht="11.25" customHeight="1" x14ac:dyDescent="0.35">
      <c r="C101" s="3"/>
      <c r="D101" s="3"/>
      <c r="E101" s="54"/>
    </row>
    <row r="102" spans="3:5" ht="11.25" customHeight="1" x14ac:dyDescent="0.35">
      <c r="C102" s="3"/>
      <c r="D102" s="3"/>
      <c r="E102" s="54"/>
    </row>
    <row r="103" spans="3:5" ht="11.25" customHeight="1" x14ac:dyDescent="0.35">
      <c r="C103" s="3"/>
      <c r="D103" s="3"/>
      <c r="E103" s="54"/>
    </row>
    <row r="104" spans="3:5" ht="11.25" customHeight="1" x14ac:dyDescent="0.35">
      <c r="C104" s="3"/>
      <c r="D104" s="3"/>
      <c r="E104" s="54"/>
    </row>
    <row r="105" spans="3:5" ht="11.25" customHeight="1" x14ac:dyDescent="0.35">
      <c r="C105" s="3"/>
      <c r="D105" s="3"/>
      <c r="E105" s="54"/>
    </row>
    <row r="106" spans="3:5" ht="11.25" customHeight="1" x14ac:dyDescent="0.35">
      <c r="C106" s="3"/>
      <c r="D106" s="3"/>
      <c r="E106" s="54"/>
    </row>
    <row r="107" spans="3:5" ht="11.25" customHeight="1" x14ac:dyDescent="0.35">
      <c r="C107" s="3"/>
      <c r="D107" s="3"/>
      <c r="E107" s="54"/>
    </row>
    <row r="108" spans="3:5" ht="11.25" customHeight="1" x14ac:dyDescent="0.35">
      <c r="C108" s="3"/>
      <c r="D108" s="3"/>
      <c r="E108" s="54"/>
    </row>
    <row r="109" spans="3:5" ht="11.25" customHeight="1" x14ac:dyDescent="0.35">
      <c r="C109" s="3"/>
      <c r="D109" s="3"/>
      <c r="E109" s="54"/>
    </row>
    <row r="110" spans="3:5" ht="11.25" customHeight="1" x14ac:dyDescent="0.35">
      <c r="C110" s="3"/>
      <c r="D110" s="3"/>
      <c r="E110" s="54"/>
    </row>
    <row r="111" spans="3:5" ht="11.25" customHeight="1" x14ac:dyDescent="0.35">
      <c r="C111" s="3"/>
      <c r="D111" s="3"/>
      <c r="E111" s="54"/>
    </row>
    <row r="112" spans="3:5" ht="11.25" customHeight="1" x14ac:dyDescent="0.35">
      <c r="C112" s="3"/>
      <c r="D112" s="3"/>
      <c r="E112" s="54"/>
    </row>
    <row r="113" spans="3:5" ht="11.25" customHeight="1" x14ac:dyDescent="0.35">
      <c r="C113" s="3"/>
      <c r="D113" s="3"/>
      <c r="E113" s="54"/>
    </row>
    <row r="114" spans="3:5" ht="11.25" customHeight="1" x14ac:dyDescent="0.35">
      <c r="C114" s="3"/>
      <c r="D114" s="3"/>
      <c r="E114" s="54"/>
    </row>
    <row r="115" spans="3:5" ht="23.25" customHeight="1" x14ac:dyDescent="0.35">
      <c r="C115" s="3"/>
    </row>
    <row r="116" spans="3:5" ht="9.9" customHeight="1" x14ac:dyDescent="0.35"/>
    <row r="117" spans="3:5" ht="12.75" customHeight="1" x14ac:dyDescent="0.35">
      <c r="C117" s="13"/>
      <c r="D117" s="13"/>
    </row>
  </sheetData>
  <mergeCells count="14">
    <mergeCell ref="E1:H1"/>
    <mergeCell ref="H13:H77"/>
    <mergeCell ref="A77:G77"/>
    <mergeCell ref="C10:G10"/>
    <mergeCell ref="C11:G11"/>
    <mergeCell ref="C12:G12"/>
    <mergeCell ref="D7:G7"/>
    <mergeCell ref="F13:F76"/>
    <mergeCell ref="D2:G2"/>
    <mergeCell ref="D3:H3"/>
    <mergeCell ref="D4:I4"/>
    <mergeCell ref="D5:F5"/>
    <mergeCell ref="D6:H6"/>
    <mergeCell ref="D8:G8"/>
  </mergeCells>
  <phoneticPr fontId="1" type="noConversion"/>
  <printOptions gridLinesSet="0"/>
  <pageMargins left="0.19685039370078741" right="0.19685039370078741" top="0.39370078740157483" bottom="0.39370078740157483" header="0" footer="0"/>
  <pageSetup paperSize="9" scale="5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Наталья</cp:lastModifiedBy>
  <cp:lastPrinted>2016-04-21T10:43:20Z</cp:lastPrinted>
  <dcterms:created xsi:type="dcterms:W3CDTF">1999-06-18T11:49:53Z</dcterms:created>
  <dcterms:modified xsi:type="dcterms:W3CDTF">2017-04-26T06:29:00Z</dcterms:modified>
</cp:coreProperties>
</file>